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UN\000 TABLAS GENERALES\"/>
    </mc:Choice>
  </mc:AlternateContent>
  <xr:revisionPtr revIDLastSave="0" documentId="13_ncr:1_{931FDDAF-94DA-46BE-A690-1E36F3DEAC09}" xr6:coauthVersionLast="47" xr6:coauthVersionMax="47" xr10:uidLastSave="{00000000-0000-0000-0000-000000000000}"/>
  <bookViews>
    <workbookView xWindow="-108" yWindow="-108" windowWidth="23256" windowHeight="12720" xr2:uid="{207D3546-5873-4FDB-949F-E35B1694E31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79" i="1" l="1"/>
  <c r="G1779" i="1"/>
  <c r="H1779" i="1"/>
  <c r="H1778" i="1"/>
  <c r="F1778" i="1"/>
  <c r="G1778" i="1"/>
  <c r="F1777" i="1"/>
  <c r="G1777" i="1"/>
  <c r="H1777" i="1"/>
  <c r="F1776" i="1"/>
  <c r="G1776" i="1"/>
  <c r="H1776" i="1"/>
  <c r="H1775" i="1"/>
  <c r="F1775" i="1"/>
  <c r="G1775" i="1"/>
  <c r="H1774" i="1"/>
  <c r="F1774" i="1"/>
  <c r="G1774" i="1"/>
  <c r="F1773" i="1"/>
  <c r="G1773" i="1"/>
  <c r="H1773" i="1"/>
  <c r="L1764" i="1"/>
  <c r="K1764" i="1"/>
  <c r="J1764" i="1"/>
  <c r="L1763" i="1"/>
  <c r="K1763" i="1"/>
  <c r="J1763" i="1"/>
  <c r="O1764" i="1"/>
  <c r="N1764" i="1"/>
  <c r="M1764" i="1"/>
  <c r="O1763" i="1"/>
  <c r="N1763" i="1"/>
  <c r="M1763" i="1"/>
  <c r="O1762" i="1"/>
  <c r="N1762" i="1"/>
  <c r="M1762" i="1"/>
  <c r="L1762" i="1"/>
  <c r="K1762" i="1"/>
  <c r="J1762" i="1"/>
  <c r="G1764" i="1"/>
  <c r="G1763" i="1"/>
  <c r="G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5" i="1"/>
  <c r="G1766" i="1"/>
  <c r="G1767" i="1"/>
  <c r="G1768" i="1"/>
  <c r="G1769" i="1"/>
  <c r="G1770" i="1"/>
  <c r="G1771" i="1"/>
  <c r="G1772" i="1"/>
  <c r="H3" i="1"/>
  <c r="H1767" i="1"/>
  <c r="H1768" i="1"/>
  <c r="H1769" i="1"/>
  <c r="H1770" i="1"/>
  <c r="H1771" i="1"/>
  <c r="H1772" i="1"/>
  <c r="F1764" i="1"/>
  <c r="F1763" i="1"/>
  <c r="F1762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5" i="1"/>
  <c r="F1766" i="1"/>
  <c r="F1767" i="1"/>
  <c r="F1768" i="1"/>
  <c r="F1769" i="1"/>
  <c r="F1770" i="1"/>
  <c r="F1771" i="1"/>
  <c r="F1772" i="1"/>
  <c r="F3" i="1"/>
  <c r="N4" i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K4" i="1"/>
  <c r="K5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O1765" i="2"/>
  <c r="O1764" i="2"/>
  <c r="P1765" i="2"/>
  <c r="P1764" i="2"/>
  <c r="P1763" i="2"/>
  <c r="O1763" i="2"/>
  <c r="P1773" i="2"/>
  <c r="O1773" i="2"/>
  <c r="P1772" i="2"/>
  <c r="O1772" i="2"/>
  <c r="P1771" i="2"/>
  <c r="O1771" i="2"/>
  <c r="P1770" i="2"/>
  <c r="O1770" i="2"/>
  <c r="P1769" i="2"/>
  <c r="O1769" i="2"/>
  <c r="P1768" i="2"/>
  <c r="O1768" i="2"/>
  <c r="P1767" i="2"/>
  <c r="O1767" i="2"/>
  <c r="P1766" i="2"/>
  <c r="O1766" i="2"/>
  <c r="O1761" i="2"/>
  <c r="P1761" i="2"/>
  <c r="O1762" i="2"/>
  <c r="P1762" i="2"/>
  <c r="P1760" i="2"/>
  <c r="O1760" i="2"/>
  <c r="O1395" i="2"/>
  <c r="P1395" i="2"/>
  <c r="O1396" i="2"/>
  <c r="P1396" i="2"/>
  <c r="O1397" i="2"/>
  <c r="P1397" i="2"/>
  <c r="O1398" i="2"/>
  <c r="P1398" i="2"/>
  <c r="O1399" i="2"/>
  <c r="P1399" i="2"/>
  <c r="O1400" i="2"/>
  <c r="P1400" i="2"/>
  <c r="O1401" i="2"/>
  <c r="P1401" i="2"/>
  <c r="O1402" i="2"/>
  <c r="P1402" i="2"/>
  <c r="O1403" i="2"/>
  <c r="P1403" i="2"/>
  <c r="O1404" i="2"/>
  <c r="P1404" i="2"/>
  <c r="O1405" i="2"/>
  <c r="P1405" i="2"/>
  <c r="O1406" i="2"/>
  <c r="P1406" i="2"/>
  <c r="O1407" i="2"/>
  <c r="P1407" i="2"/>
  <c r="O1408" i="2"/>
  <c r="P1408" i="2"/>
  <c r="O1409" i="2"/>
  <c r="P1409" i="2"/>
  <c r="O1410" i="2"/>
  <c r="P1410" i="2"/>
  <c r="O1411" i="2"/>
  <c r="P1411" i="2"/>
  <c r="O1412" i="2"/>
  <c r="P1412" i="2"/>
  <c r="O1413" i="2"/>
  <c r="P1413" i="2"/>
  <c r="O1414" i="2"/>
  <c r="P1414" i="2"/>
  <c r="O1415" i="2"/>
  <c r="P1415" i="2"/>
  <c r="O1416" i="2"/>
  <c r="P1416" i="2"/>
  <c r="O1417" i="2"/>
  <c r="P1417" i="2"/>
  <c r="O1418" i="2"/>
  <c r="P1418" i="2"/>
  <c r="O1419" i="2"/>
  <c r="P1419" i="2"/>
  <c r="O1420" i="2"/>
  <c r="P1420" i="2"/>
  <c r="O1421" i="2"/>
  <c r="P1421" i="2"/>
  <c r="O1422" i="2"/>
  <c r="P1422" i="2"/>
  <c r="O1423" i="2"/>
  <c r="P1423" i="2"/>
  <c r="O1424" i="2"/>
  <c r="P1424" i="2"/>
  <c r="O1425" i="2"/>
  <c r="P1425" i="2"/>
  <c r="O1426" i="2"/>
  <c r="P1426" i="2"/>
  <c r="O1427" i="2"/>
  <c r="P1427" i="2"/>
  <c r="O1428" i="2"/>
  <c r="P1428" i="2"/>
  <c r="O1429" i="2"/>
  <c r="P1429" i="2"/>
  <c r="O1430" i="2"/>
  <c r="P1430" i="2"/>
  <c r="O1431" i="2"/>
  <c r="P1431" i="2"/>
  <c r="O1432" i="2"/>
  <c r="P1432" i="2"/>
  <c r="O1433" i="2"/>
  <c r="P1433" i="2"/>
  <c r="O1434" i="2"/>
  <c r="P1434" i="2"/>
  <c r="O1435" i="2"/>
  <c r="P1435" i="2"/>
  <c r="O1436" i="2"/>
  <c r="P1436" i="2"/>
  <c r="O1437" i="2"/>
  <c r="P1437" i="2"/>
  <c r="O1438" i="2"/>
  <c r="P1438" i="2"/>
  <c r="O1439" i="2"/>
  <c r="P1439" i="2"/>
  <c r="O1440" i="2"/>
  <c r="P1440" i="2"/>
  <c r="O1441" i="2"/>
  <c r="P1441" i="2"/>
  <c r="O1442" i="2"/>
  <c r="P1442" i="2"/>
  <c r="O1443" i="2"/>
  <c r="P1443" i="2"/>
  <c r="O1444" i="2"/>
  <c r="P1444" i="2"/>
  <c r="O1445" i="2"/>
  <c r="P1445" i="2"/>
  <c r="O1446" i="2"/>
  <c r="P1446" i="2"/>
  <c r="O1447" i="2"/>
  <c r="P1447" i="2"/>
  <c r="O1448" i="2"/>
  <c r="P1448" i="2"/>
  <c r="O1449" i="2"/>
  <c r="P1449" i="2"/>
  <c r="O1450" i="2"/>
  <c r="P1450" i="2"/>
  <c r="O1451" i="2"/>
  <c r="P1451" i="2"/>
  <c r="O1452" i="2"/>
  <c r="P1452" i="2"/>
  <c r="O1453" i="2"/>
  <c r="P1453" i="2"/>
  <c r="O1454" i="2"/>
  <c r="P1454" i="2"/>
  <c r="O1455" i="2"/>
  <c r="P1455" i="2"/>
  <c r="O1456" i="2"/>
  <c r="P1456" i="2"/>
  <c r="O1457" i="2"/>
  <c r="P1457" i="2"/>
  <c r="O1458" i="2"/>
  <c r="P1458" i="2"/>
  <c r="O1459" i="2"/>
  <c r="P1459" i="2"/>
  <c r="O1460" i="2"/>
  <c r="P1460" i="2"/>
  <c r="O1461" i="2"/>
  <c r="P1461" i="2"/>
  <c r="O1462" i="2"/>
  <c r="P1462" i="2"/>
  <c r="O1463" i="2"/>
  <c r="P1463" i="2"/>
  <c r="O1464" i="2"/>
  <c r="P1464" i="2"/>
  <c r="O1465" i="2"/>
  <c r="P1465" i="2"/>
  <c r="O1466" i="2"/>
  <c r="P1466" i="2"/>
  <c r="O1467" i="2"/>
  <c r="P1467" i="2"/>
  <c r="O1468" i="2"/>
  <c r="P1468" i="2"/>
  <c r="O1469" i="2"/>
  <c r="P1469" i="2"/>
  <c r="O1470" i="2"/>
  <c r="P1470" i="2"/>
  <c r="O1471" i="2"/>
  <c r="P1471" i="2"/>
  <c r="O1472" i="2"/>
  <c r="P1472" i="2"/>
  <c r="O1473" i="2"/>
  <c r="P1473" i="2"/>
  <c r="O1474" i="2"/>
  <c r="P1474" i="2"/>
  <c r="O1475" i="2"/>
  <c r="P1475" i="2"/>
  <c r="O1476" i="2"/>
  <c r="P1476" i="2"/>
  <c r="O1477" i="2"/>
  <c r="P1477" i="2"/>
  <c r="O1478" i="2"/>
  <c r="P1478" i="2"/>
  <c r="O1479" i="2"/>
  <c r="P1479" i="2"/>
  <c r="O1480" i="2"/>
  <c r="P1480" i="2"/>
  <c r="O1481" i="2"/>
  <c r="P1481" i="2"/>
  <c r="O1482" i="2"/>
  <c r="P1482" i="2"/>
  <c r="O1483" i="2"/>
  <c r="P1483" i="2"/>
  <c r="O1484" i="2"/>
  <c r="P1484" i="2"/>
  <c r="O1485" i="2"/>
  <c r="P1485" i="2"/>
  <c r="O1486" i="2"/>
  <c r="P1486" i="2"/>
  <c r="O1487" i="2"/>
  <c r="P1487" i="2"/>
  <c r="O1488" i="2"/>
  <c r="P1488" i="2"/>
  <c r="O1489" i="2"/>
  <c r="P1489" i="2"/>
  <c r="O1490" i="2"/>
  <c r="P1490" i="2"/>
  <c r="O1491" i="2"/>
  <c r="P1491" i="2"/>
  <c r="O1492" i="2"/>
  <c r="P1492" i="2"/>
  <c r="O1493" i="2"/>
  <c r="P1493" i="2"/>
  <c r="O1494" i="2"/>
  <c r="P1494" i="2"/>
  <c r="O1495" i="2"/>
  <c r="P1495" i="2"/>
  <c r="O1496" i="2"/>
  <c r="P1496" i="2"/>
  <c r="O1497" i="2"/>
  <c r="P1497" i="2"/>
  <c r="O1498" i="2"/>
  <c r="P1498" i="2"/>
  <c r="O1499" i="2"/>
  <c r="P1499" i="2"/>
  <c r="O1500" i="2"/>
  <c r="P1500" i="2"/>
  <c r="O1501" i="2"/>
  <c r="P1501" i="2"/>
  <c r="O1502" i="2"/>
  <c r="P1502" i="2"/>
  <c r="O1503" i="2"/>
  <c r="P1503" i="2"/>
  <c r="O1504" i="2"/>
  <c r="P1504" i="2"/>
  <c r="O1505" i="2"/>
  <c r="P1505" i="2"/>
  <c r="O1506" i="2"/>
  <c r="P1506" i="2"/>
  <c r="O1507" i="2"/>
  <c r="P1507" i="2"/>
  <c r="O1508" i="2"/>
  <c r="P1508" i="2"/>
  <c r="O1509" i="2"/>
  <c r="P1509" i="2"/>
  <c r="O1510" i="2"/>
  <c r="P1510" i="2"/>
  <c r="O1511" i="2"/>
  <c r="P1511" i="2"/>
  <c r="O1512" i="2"/>
  <c r="P1512" i="2"/>
  <c r="O1513" i="2"/>
  <c r="P1513" i="2"/>
  <c r="O1514" i="2"/>
  <c r="P1514" i="2"/>
  <c r="O1515" i="2"/>
  <c r="P1515" i="2"/>
  <c r="O1516" i="2"/>
  <c r="P1516" i="2"/>
  <c r="O1517" i="2"/>
  <c r="P1517" i="2"/>
  <c r="O1518" i="2"/>
  <c r="P1518" i="2"/>
  <c r="O1519" i="2"/>
  <c r="P1519" i="2"/>
  <c r="O1520" i="2"/>
  <c r="P1520" i="2"/>
  <c r="O1521" i="2"/>
  <c r="P1521" i="2"/>
  <c r="O1522" i="2"/>
  <c r="P1522" i="2"/>
  <c r="O1523" i="2"/>
  <c r="P1523" i="2"/>
  <c r="O1524" i="2"/>
  <c r="P1524" i="2"/>
  <c r="O1525" i="2"/>
  <c r="P1525" i="2"/>
  <c r="O1526" i="2"/>
  <c r="P1526" i="2"/>
  <c r="O1527" i="2"/>
  <c r="P1527" i="2"/>
  <c r="O1528" i="2"/>
  <c r="P1528" i="2"/>
  <c r="O1529" i="2"/>
  <c r="P1529" i="2"/>
  <c r="O1530" i="2"/>
  <c r="P1530" i="2"/>
  <c r="O1531" i="2"/>
  <c r="P1531" i="2"/>
  <c r="O1532" i="2"/>
  <c r="P1532" i="2"/>
  <c r="O1533" i="2"/>
  <c r="P1533" i="2"/>
  <c r="O1534" i="2"/>
  <c r="P1534" i="2"/>
  <c r="O1535" i="2"/>
  <c r="P1535" i="2"/>
  <c r="O1536" i="2"/>
  <c r="P1536" i="2"/>
  <c r="O1537" i="2"/>
  <c r="P1537" i="2"/>
  <c r="O1538" i="2"/>
  <c r="P1538" i="2"/>
  <c r="O1539" i="2"/>
  <c r="P1539" i="2"/>
  <c r="O1540" i="2"/>
  <c r="P1540" i="2"/>
  <c r="O1541" i="2"/>
  <c r="P1541" i="2"/>
  <c r="O1542" i="2"/>
  <c r="P1542" i="2"/>
  <c r="O1543" i="2"/>
  <c r="P1543" i="2"/>
  <c r="O1544" i="2"/>
  <c r="P1544" i="2"/>
  <c r="O1545" i="2"/>
  <c r="P1545" i="2"/>
  <c r="O1546" i="2"/>
  <c r="P1546" i="2"/>
  <c r="O1547" i="2"/>
  <c r="P1547" i="2"/>
  <c r="O1548" i="2"/>
  <c r="P1548" i="2"/>
  <c r="O1549" i="2"/>
  <c r="P1549" i="2"/>
  <c r="O1550" i="2"/>
  <c r="P1550" i="2"/>
  <c r="O1551" i="2"/>
  <c r="P1551" i="2"/>
  <c r="O1552" i="2"/>
  <c r="P1552" i="2"/>
  <c r="O1553" i="2"/>
  <c r="P1553" i="2"/>
  <c r="O1554" i="2"/>
  <c r="P1554" i="2"/>
  <c r="O1555" i="2"/>
  <c r="P1555" i="2"/>
  <c r="O1556" i="2"/>
  <c r="P1556" i="2"/>
  <c r="O1557" i="2"/>
  <c r="P1557" i="2"/>
  <c r="O1558" i="2"/>
  <c r="P1558" i="2"/>
  <c r="O1559" i="2"/>
  <c r="P1559" i="2"/>
  <c r="O1560" i="2"/>
  <c r="P1560" i="2"/>
  <c r="O1561" i="2"/>
  <c r="P1561" i="2"/>
  <c r="O1562" i="2"/>
  <c r="P1562" i="2"/>
  <c r="O1563" i="2"/>
  <c r="P1563" i="2"/>
  <c r="O1564" i="2"/>
  <c r="P1564" i="2"/>
  <c r="O1565" i="2"/>
  <c r="P1565" i="2"/>
  <c r="O1566" i="2"/>
  <c r="P1566" i="2"/>
  <c r="O1567" i="2"/>
  <c r="P1567" i="2"/>
  <c r="O1568" i="2"/>
  <c r="P1568" i="2"/>
  <c r="O1569" i="2"/>
  <c r="P1569" i="2"/>
  <c r="O1570" i="2"/>
  <c r="P1570" i="2"/>
  <c r="O1571" i="2"/>
  <c r="P1571" i="2"/>
  <c r="O1572" i="2"/>
  <c r="P1572" i="2"/>
  <c r="O1573" i="2"/>
  <c r="P1573" i="2"/>
  <c r="O1574" i="2"/>
  <c r="P1574" i="2"/>
  <c r="O1575" i="2"/>
  <c r="P1575" i="2"/>
  <c r="O1576" i="2"/>
  <c r="P1576" i="2"/>
  <c r="O1577" i="2"/>
  <c r="P1577" i="2"/>
  <c r="O1578" i="2"/>
  <c r="P1578" i="2"/>
  <c r="O1579" i="2"/>
  <c r="P1579" i="2"/>
  <c r="O1580" i="2"/>
  <c r="P1580" i="2"/>
  <c r="O1581" i="2"/>
  <c r="P1581" i="2"/>
  <c r="O1582" i="2"/>
  <c r="P1582" i="2"/>
  <c r="O1583" i="2"/>
  <c r="P1583" i="2"/>
  <c r="O1584" i="2"/>
  <c r="P1584" i="2"/>
  <c r="O1585" i="2"/>
  <c r="P1585" i="2"/>
  <c r="O1586" i="2"/>
  <c r="P1586" i="2"/>
  <c r="O1587" i="2"/>
  <c r="P1587" i="2"/>
  <c r="O1588" i="2"/>
  <c r="P1588" i="2"/>
  <c r="O1589" i="2"/>
  <c r="P1589" i="2"/>
  <c r="O1590" i="2"/>
  <c r="P1590" i="2"/>
  <c r="O1591" i="2"/>
  <c r="P1591" i="2"/>
  <c r="O1592" i="2"/>
  <c r="P1592" i="2"/>
  <c r="O1593" i="2"/>
  <c r="P1593" i="2"/>
  <c r="O1594" i="2"/>
  <c r="P1594" i="2"/>
  <c r="O1595" i="2"/>
  <c r="P1595" i="2"/>
  <c r="O1596" i="2"/>
  <c r="P1596" i="2"/>
  <c r="O1597" i="2"/>
  <c r="P1597" i="2"/>
  <c r="O1598" i="2"/>
  <c r="P1598" i="2"/>
  <c r="O1599" i="2"/>
  <c r="P1599" i="2"/>
  <c r="O1600" i="2"/>
  <c r="P1600" i="2"/>
  <c r="O1601" i="2"/>
  <c r="P1601" i="2"/>
  <c r="O1602" i="2"/>
  <c r="P1602" i="2"/>
  <c r="O1603" i="2"/>
  <c r="P1603" i="2"/>
  <c r="O1604" i="2"/>
  <c r="P1604" i="2"/>
  <c r="O1605" i="2"/>
  <c r="P1605" i="2"/>
  <c r="O1606" i="2"/>
  <c r="P1606" i="2"/>
  <c r="O1607" i="2"/>
  <c r="P1607" i="2"/>
  <c r="O1608" i="2"/>
  <c r="P1608" i="2"/>
  <c r="O1609" i="2"/>
  <c r="P1609" i="2"/>
  <c r="O1610" i="2"/>
  <c r="P1610" i="2"/>
  <c r="O1611" i="2"/>
  <c r="P1611" i="2"/>
  <c r="O1612" i="2"/>
  <c r="P1612" i="2"/>
  <c r="O1613" i="2"/>
  <c r="P1613" i="2"/>
  <c r="O1614" i="2"/>
  <c r="P1614" i="2"/>
  <c r="O1615" i="2"/>
  <c r="P1615" i="2"/>
  <c r="O1616" i="2"/>
  <c r="P1616" i="2"/>
  <c r="O1617" i="2"/>
  <c r="P1617" i="2"/>
  <c r="O1618" i="2"/>
  <c r="P1618" i="2"/>
  <c r="O1619" i="2"/>
  <c r="P1619" i="2"/>
  <c r="O1620" i="2"/>
  <c r="P1620" i="2"/>
  <c r="O1621" i="2"/>
  <c r="P1621" i="2"/>
  <c r="O1622" i="2"/>
  <c r="P1622" i="2"/>
  <c r="O1623" i="2"/>
  <c r="P1623" i="2"/>
  <c r="O1624" i="2"/>
  <c r="P1624" i="2"/>
  <c r="O1625" i="2"/>
  <c r="P1625" i="2"/>
  <c r="O1626" i="2"/>
  <c r="P1626" i="2"/>
  <c r="O1627" i="2"/>
  <c r="P1627" i="2"/>
  <c r="O1628" i="2"/>
  <c r="P1628" i="2"/>
  <c r="O1629" i="2"/>
  <c r="P1629" i="2"/>
  <c r="O1630" i="2"/>
  <c r="P1630" i="2"/>
  <c r="O1631" i="2"/>
  <c r="P1631" i="2"/>
  <c r="O1632" i="2"/>
  <c r="P1632" i="2"/>
  <c r="O1633" i="2"/>
  <c r="P1633" i="2"/>
  <c r="O1634" i="2"/>
  <c r="P1634" i="2"/>
  <c r="O1635" i="2"/>
  <c r="P1635" i="2"/>
  <c r="O1636" i="2"/>
  <c r="P1636" i="2"/>
  <c r="O1637" i="2"/>
  <c r="P1637" i="2"/>
  <c r="O1638" i="2"/>
  <c r="P1638" i="2"/>
  <c r="O1639" i="2"/>
  <c r="P1639" i="2"/>
  <c r="O1640" i="2"/>
  <c r="P1640" i="2"/>
  <c r="O1641" i="2"/>
  <c r="P1641" i="2"/>
  <c r="O1642" i="2"/>
  <c r="P1642" i="2"/>
  <c r="O1643" i="2"/>
  <c r="P1643" i="2"/>
  <c r="O1644" i="2"/>
  <c r="P1644" i="2"/>
  <c r="O1645" i="2"/>
  <c r="P1645" i="2"/>
  <c r="O1646" i="2"/>
  <c r="P1646" i="2"/>
  <c r="O1647" i="2"/>
  <c r="P1647" i="2"/>
  <c r="O1648" i="2"/>
  <c r="P1648" i="2"/>
  <c r="O1649" i="2"/>
  <c r="P1649" i="2"/>
  <c r="O1650" i="2"/>
  <c r="P1650" i="2"/>
  <c r="O1651" i="2"/>
  <c r="P1651" i="2"/>
  <c r="O1652" i="2"/>
  <c r="P1652" i="2"/>
  <c r="O1653" i="2"/>
  <c r="P1653" i="2"/>
  <c r="O1654" i="2"/>
  <c r="P1654" i="2"/>
  <c r="O1655" i="2"/>
  <c r="P1655" i="2"/>
  <c r="O1656" i="2"/>
  <c r="P1656" i="2"/>
  <c r="O1657" i="2"/>
  <c r="P1657" i="2"/>
  <c r="O1658" i="2"/>
  <c r="P1658" i="2"/>
  <c r="O1659" i="2"/>
  <c r="P1659" i="2"/>
  <c r="O1660" i="2"/>
  <c r="P1660" i="2"/>
  <c r="O1661" i="2"/>
  <c r="P1661" i="2"/>
  <c r="O1662" i="2"/>
  <c r="P1662" i="2"/>
  <c r="O1663" i="2"/>
  <c r="P1663" i="2"/>
  <c r="O1664" i="2"/>
  <c r="P1664" i="2"/>
  <c r="O1665" i="2"/>
  <c r="P1665" i="2"/>
  <c r="O1666" i="2"/>
  <c r="P1666" i="2"/>
  <c r="O1667" i="2"/>
  <c r="P1667" i="2"/>
  <c r="O1668" i="2"/>
  <c r="P1668" i="2"/>
  <c r="O1669" i="2"/>
  <c r="P1669" i="2"/>
  <c r="O1670" i="2"/>
  <c r="P1670" i="2"/>
  <c r="O1671" i="2"/>
  <c r="P1671" i="2"/>
  <c r="O1672" i="2"/>
  <c r="P1672" i="2"/>
  <c r="O1673" i="2"/>
  <c r="P1673" i="2"/>
  <c r="O1674" i="2"/>
  <c r="P1674" i="2"/>
  <c r="O1675" i="2"/>
  <c r="P1675" i="2"/>
  <c r="O1676" i="2"/>
  <c r="P1676" i="2"/>
  <c r="O1677" i="2"/>
  <c r="P1677" i="2"/>
  <c r="O1678" i="2"/>
  <c r="P1678" i="2"/>
  <c r="O1679" i="2"/>
  <c r="P1679" i="2"/>
  <c r="O1680" i="2"/>
  <c r="P1680" i="2"/>
  <c r="O1681" i="2"/>
  <c r="P1681" i="2"/>
  <c r="O1682" i="2"/>
  <c r="P1682" i="2"/>
  <c r="O1683" i="2"/>
  <c r="P1683" i="2"/>
  <c r="O1684" i="2"/>
  <c r="P1684" i="2"/>
  <c r="O1685" i="2"/>
  <c r="P1685" i="2"/>
  <c r="O1686" i="2"/>
  <c r="P1686" i="2"/>
  <c r="O1687" i="2"/>
  <c r="P1687" i="2"/>
  <c r="O1688" i="2"/>
  <c r="P1688" i="2"/>
  <c r="O1689" i="2"/>
  <c r="P1689" i="2"/>
  <c r="O1690" i="2"/>
  <c r="P1690" i="2"/>
  <c r="O1691" i="2"/>
  <c r="P1691" i="2"/>
  <c r="O1692" i="2"/>
  <c r="P1692" i="2"/>
  <c r="O1693" i="2"/>
  <c r="P1693" i="2"/>
  <c r="O1694" i="2"/>
  <c r="P1694" i="2"/>
  <c r="O1695" i="2"/>
  <c r="P1695" i="2"/>
  <c r="O1696" i="2"/>
  <c r="P1696" i="2"/>
  <c r="O1697" i="2"/>
  <c r="P1697" i="2"/>
  <c r="O1698" i="2"/>
  <c r="P1698" i="2"/>
  <c r="O1699" i="2"/>
  <c r="P1699" i="2"/>
  <c r="O1700" i="2"/>
  <c r="P1700" i="2"/>
  <c r="O1701" i="2"/>
  <c r="P1701" i="2"/>
  <c r="O1702" i="2"/>
  <c r="P1702" i="2"/>
  <c r="O1703" i="2"/>
  <c r="P1703" i="2"/>
  <c r="O1704" i="2"/>
  <c r="P1704" i="2"/>
  <c r="O1705" i="2"/>
  <c r="P1705" i="2"/>
  <c r="O1706" i="2"/>
  <c r="P1706" i="2"/>
  <c r="O1707" i="2"/>
  <c r="P1707" i="2"/>
  <c r="O1708" i="2"/>
  <c r="P1708" i="2"/>
  <c r="O1709" i="2"/>
  <c r="P1709" i="2"/>
  <c r="O1710" i="2"/>
  <c r="P1710" i="2"/>
  <c r="O1711" i="2"/>
  <c r="P1711" i="2"/>
  <c r="O1712" i="2"/>
  <c r="P1712" i="2"/>
  <c r="O1713" i="2"/>
  <c r="P1713" i="2"/>
  <c r="O1714" i="2"/>
  <c r="P1714" i="2"/>
  <c r="O1715" i="2"/>
  <c r="P1715" i="2"/>
  <c r="O1716" i="2"/>
  <c r="P1716" i="2"/>
  <c r="O1717" i="2"/>
  <c r="P1717" i="2"/>
  <c r="O1718" i="2"/>
  <c r="P1718" i="2"/>
  <c r="O1719" i="2"/>
  <c r="P1719" i="2"/>
  <c r="O1720" i="2"/>
  <c r="P1720" i="2"/>
  <c r="O1721" i="2"/>
  <c r="P1721" i="2"/>
  <c r="O1722" i="2"/>
  <c r="P1722" i="2"/>
  <c r="O1723" i="2"/>
  <c r="P1723" i="2"/>
  <c r="O1724" i="2"/>
  <c r="P1724" i="2"/>
  <c r="O1725" i="2"/>
  <c r="P1725" i="2"/>
  <c r="O1726" i="2"/>
  <c r="P1726" i="2"/>
  <c r="O1727" i="2"/>
  <c r="P1727" i="2"/>
  <c r="O1728" i="2"/>
  <c r="P1728" i="2"/>
  <c r="O1729" i="2"/>
  <c r="P1729" i="2"/>
  <c r="O1730" i="2"/>
  <c r="P1730" i="2"/>
  <c r="O1731" i="2"/>
  <c r="P1731" i="2"/>
  <c r="O1732" i="2"/>
  <c r="P1732" i="2"/>
  <c r="O1733" i="2"/>
  <c r="P1733" i="2"/>
  <c r="O1734" i="2"/>
  <c r="P1734" i="2"/>
  <c r="O1735" i="2"/>
  <c r="P1735" i="2"/>
  <c r="O1736" i="2"/>
  <c r="P1736" i="2"/>
  <c r="O1737" i="2"/>
  <c r="P1737" i="2"/>
  <c r="O1738" i="2"/>
  <c r="P1738" i="2"/>
  <c r="O1739" i="2"/>
  <c r="P1739" i="2"/>
  <c r="O1740" i="2"/>
  <c r="P1740" i="2"/>
  <c r="O1741" i="2"/>
  <c r="P1741" i="2"/>
  <c r="O1742" i="2"/>
  <c r="P1742" i="2"/>
  <c r="O1743" i="2"/>
  <c r="P1743" i="2"/>
  <c r="O1744" i="2"/>
  <c r="P1744" i="2"/>
  <c r="O1745" i="2"/>
  <c r="P1745" i="2"/>
  <c r="O1746" i="2"/>
  <c r="P1746" i="2"/>
  <c r="O1747" i="2"/>
  <c r="P1747" i="2"/>
  <c r="O1748" i="2"/>
  <c r="P1748" i="2"/>
  <c r="O1749" i="2"/>
  <c r="P1749" i="2"/>
  <c r="O1750" i="2"/>
  <c r="P1750" i="2"/>
  <c r="O1751" i="2"/>
  <c r="P1751" i="2"/>
  <c r="O1752" i="2"/>
  <c r="P1752" i="2"/>
  <c r="O1753" i="2"/>
  <c r="P1753" i="2"/>
  <c r="O1754" i="2"/>
  <c r="P1754" i="2"/>
  <c r="O1755" i="2"/>
  <c r="P1755" i="2"/>
  <c r="O1756" i="2"/>
  <c r="P1756" i="2"/>
  <c r="O1757" i="2"/>
  <c r="P1757" i="2"/>
  <c r="O1758" i="2"/>
  <c r="P1758" i="2"/>
  <c r="O1759" i="2"/>
  <c r="P1759" i="2"/>
  <c r="P1394" i="2"/>
  <c r="O1394" i="2"/>
  <c r="O1352" i="2"/>
  <c r="P1352" i="2"/>
  <c r="O1353" i="2"/>
  <c r="P1353" i="2"/>
  <c r="O1354" i="2"/>
  <c r="P1354" i="2"/>
  <c r="O1355" i="2"/>
  <c r="P1355" i="2"/>
  <c r="O1356" i="2"/>
  <c r="P1356" i="2"/>
  <c r="O1357" i="2"/>
  <c r="P1357" i="2"/>
  <c r="O1358" i="2"/>
  <c r="P1358" i="2"/>
  <c r="O1359" i="2"/>
  <c r="P1359" i="2"/>
  <c r="O1360" i="2"/>
  <c r="P1360" i="2"/>
  <c r="O1361" i="2"/>
  <c r="P1361" i="2"/>
  <c r="O1362" i="2"/>
  <c r="P1362" i="2"/>
  <c r="O1363" i="2"/>
  <c r="P1363" i="2"/>
  <c r="O1364" i="2"/>
  <c r="P1364" i="2"/>
  <c r="O1365" i="2"/>
  <c r="P1365" i="2"/>
  <c r="O1366" i="2"/>
  <c r="P1366" i="2"/>
  <c r="O1367" i="2"/>
  <c r="P1367" i="2"/>
  <c r="O1368" i="2"/>
  <c r="P1368" i="2"/>
  <c r="O1369" i="2"/>
  <c r="P1369" i="2"/>
  <c r="O1370" i="2"/>
  <c r="P1370" i="2"/>
  <c r="O1371" i="2"/>
  <c r="P1371" i="2"/>
  <c r="O1372" i="2"/>
  <c r="P1372" i="2"/>
  <c r="O1373" i="2"/>
  <c r="P1373" i="2"/>
  <c r="O1374" i="2"/>
  <c r="P1374" i="2"/>
  <c r="O1375" i="2"/>
  <c r="P1375" i="2"/>
  <c r="O1376" i="2"/>
  <c r="P1376" i="2"/>
  <c r="O1377" i="2"/>
  <c r="P1377" i="2"/>
  <c r="O1378" i="2"/>
  <c r="P1378" i="2"/>
  <c r="O1379" i="2"/>
  <c r="P1379" i="2"/>
  <c r="O1380" i="2"/>
  <c r="P1380" i="2"/>
  <c r="O1381" i="2"/>
  <c r="P1381" i="2"/>
  <c r="O1382" i="2"/>
  <c r="P1382" i="2"/>
  <c r="O1383" i="2"/>
  <c r="P1383" i="2"/>
  <c r="O1384" i="2"/>
  <c r="P1384" i="2"/>
  <c r="O1385" i="2"/>
  <c r="P1385" i="2"/>
  <c r="O1386" i="2"/>
  <c r="P1386" i="2"/>
  <c r="O1387" i="2"/>
  <c r="P1387" i="2"/>
  <c r="O1388" i="2"/>
  <c r="P1388" i="2"/>
  <c r="O1389" i="2"/>
  <c r="P1389" i="2"/>
  <c r="O1390" i="2"/>
  <c r="P1390" i="2"/>
  <c r="O1391" i="2"/>
  <c r="P1391" i="2"/>
  <c r="O1392" i="2"/>
  <c r="P1392" i="2"/>
  <c r="O1393" i="2"/>
  <c r="P1393" i="2"/>
  <c r="O1346" i="2"/>
  <c r="P1346" i="2"/>
  <c r="O1347" i="2"/>
  <c r="P1347" i="2"/>
  <c r="O1348" i="2"/>
  <c r="P1348" i="2"/>
  <c r="O1349" i="2"/>
  <c r="P1349" i="2"/>
  <c r="O1350" i="2"/>
  <c r="P1350" i="2"/>
  <c r="O1351" i="2"/>
  <c r="P1351" i="2"/>
  <c r="O797" i="2"/>
  <c r="P797" i="2"/>
  <c r="O798" i="2"/>
  <c r="P798" i="2"/>
  <c r="O799" i="2"/>
  <c r="P799" i="2"/>
  <c r="O800" i="2"/>
  <c r="P800" i="2"/>
  <c r="O801" i="2"/>
  <c r="P801" i="2"/>
  <c r="O802" i="2"/>
  <c r="P802" i="2"/>
  <c r="O803" i="2"/>
  <c r="P803" i="2"/>
  <c r="O804" i="2"/>
  <c r="P804" i="2"/>
  <c r="O805" i="2"/>
  <c r="P805" i="2"/>
  <c r="O806" i="2"/>
  <c r="P806" i="2"/>
  <c r="O807" i="2"/>
  <c r="P807" i="2"/>
  <c r="O808" i="2"/>
  <c r="P808" i="2"/>
  <c r="O809" i="2"/>
  <c r="P809" i="2"/>
  <c r="O810" i="2"/>
  <c r="P810" i="2"/>
  <c r="O811" i="2"/>
  <c r="P811" i="2"/>
  <c r="O812" i="2"/>
  <c r="P812" i="2"/>
  <c r="O813" i="2"/>
  <c r="P813" i="2"/>
  <c r="O814" i="2"/>
  <c r="P814" i="2"/>
  <c r="O815" i="2"/>
  <c r="P815" i="2"/>
  <c r="O816" i="2"/>
  <c r="P816" i="2"/>
  <c r="O817" i="2"/>
  <c r="P817" i="2"/>
  <c r="O818" i="2"/>
  <c r="P818" i="2"/>
  <c r="O819" i="2"/>
  <c r="P819" i="2"/>
  <c r="O820" i="2"/>
  <c r="P820" i="2"/>
  <c r="O821" i="2"/>
  <c r="P821" i="2"/>
  <c r="O822" i="2"/>
  <c r="P822" i="2"/>
  <c r="O823" i="2"/>
  <c r="P823" i="2"/>
  <c r="O824" i="2"/>
  <c r="P824" i="2"/>
  <c r="O825" i="2"/>
  <c r="P825" i="2"/>
  <c r="O826" i="2"/>
  <c r="P826" i="2"/>
  <c r="O827" i="2"/>
  <c r="P827" i="2"/>
  <c r="O828" i="2"/>
  <c r="P828" i="2"/>
  <c r="O829" i="2"/>
  <c r="P829" i="2"/>
  <c r="O830" i="2"/>
  <c r="P830" i="2"/>
  <c r="O831" i="2"/>
  <c r="P831" i="2"/>
  <c r="O832" i="2"/>
  <c r="P832" i="2"/>
  <c r="O833" i="2"/>
  <c r="P833" i="2"/>
  <c r="O834" i="2"/>
  <c r="P834" i="2"/>
  <c r="O835" i="2"/>
  <c r="P835" i="2"/>
  <c r="O836" i="2"/>
  <c r="P836" i="2"/>
  <c r="O837" i="2"/>
  <c r="P837" i="2"/>
  <c r="O838" i="2"/>
  <c r="P838" i="2"/>
  <c r="O839" i="2"/>
  <c r="P839" i="2"/>
  <c r="O840" i="2"/>
  <c r="P840" i="2"/>
  <c r="O841" i="2"/>
  <c r="P841" i="2"/>
  <c r="O842" i="2"/>
  <c r="P842" i="2"/>
  <c r="O843" i="2"/>
  <c r="P843" i="2"/>
  <c r="O844" i="2"/>
  <c r="P844" i="2"/>
  <c r="O845" i="2"/>
  <c r="P845" i="2"/>
  <c r="O846" i="2"/>
  <c r="P846" i="2"/>
  <c r="O847" i="2"/>
  <c r="P847" i="2"/>
  <c r="O848" i="2"/>
  <c r="P848" i="2"/>
  <c r="O849" i="2"/>
  <c r="P849" i="2"/>
  <c r="O850" i="2"/>
  <c r="P850" i="2"/>
  <c r="O851" i="2"/>
  <c r="P851" i="2"/>
  <c r="O852" i="2"/>
  <c r="P852" i="2"/>
  <c r="O853" i="2"/>
  <c r="P853" i="2"/>
  <c r="O854" i="2"/>
  <c r="P854" i="2"/>
  <c r="O855" i="2"/>
  <c r="P855" i="2"/>
  <c r="O856" i="2"/>
  <c r="P856" i="2"/>
  <c r="O857" i="2"/>
  <c r="P857" i="2"/>
  <c r="O858" i="2"/>
  <c r="P858" i="2"/>
  <c r="O859" i="2"/>
  <c r="P859" i="2"/>
  <c r="O860" i="2"/>
  <c r="P860" i="2"/>
  <c r="O861" i="2"/>
  <c r="P861" i="2"/>
  <c r="O862" i="2"/>
  <c r="P862" i="2"/>
  <c r="O863" i="2"/>
  <c r="P863" i="2"/>
  <c r="O864" i="2"/>
  <c r="P864" i="2"/>
  <c r="O865" i="2"/>
  <c r="P865" i="2"/>
  <c r="O866" i="2"/>
  <c r="P866" i="2"/>
  <c r="O867" i="2"/>
  <c r="P867" i="2"/>
  <c r="O868" i="2"/>
  <c r="P868" i="2"/>
  <c r="O869" i="2"/>
  <c r="P869" i="2"/>
  <c r="O870" i="2"/>
  <c r="P870" i="2"/>
  <c r="O871" i="2"/>
  <c r="P871" i="2"/>
  <c r="O872" i="2"/>
  <c r="P872" i="2"/>
  <c r="O873" i="2"/>
  <c r="P873" i="2"/>
  <c r="O874" i="2"/>
  <c r="P874" i="2"/>
  <c r="O875" i="2"/>
  <c r="P875" i="2"/>
  <c r="O876" i="2"/>
  <c r="P876" i="2"/>
  <c r="O877" i="2"/>
  <c r="P877" i="2"/>
  <c r="O878" i="2"/>
  <c r="P878" i="2"/>
  <c r="O879" i="2"/>
  <c r="P879" i="2"/>
  <c r="O880" i="2"/>
  <c r="P880" i="2"/>
  <c r="O881" i="2"/>
  <c r="P881" i="2"/>
  <c r="O882" i="2"/>
  <c r="P882" i="2"/>
  <c r="O883" i="2"/>
  <c r="P883" i="2"/>
  <c r="O884" i="2"/>
  <c r="P884" i="2"/>
  <c r="O885" i="2"/>
  <c r="P885" i="2"/>
  <c r="O886" i="2"/>
  <c r="P886" i="2"/>
  <c r="O887" i="2"/>
  <c r="P887" i="2"/>
  <c r="O888" i="2"/>
  <c r="P888" i="2"/>
  <c r="O889" i="2"/>
  <c r="P889" i="2"/>
  <c r="O890" i="2"/>
  <c r="P890" i="2"/>
  <c r="O891" i="2"/>
  <c r="P891" i="2"/>
  <c r="O892" i="2"/>
  <c r="P892" i="2"/>
  <c r="O893" i="2"/>
  <c r="P893" i="2"/>
  <c r="O894" i="2"/>
  <c r="P894" i="2"/>
  <c r="O895" i="2"/>
  <c r="P895" i="2"/>
  <c r="O896" i="2"/>
  <c r="P896" i="2"/>
  <c r="O897" i="2"/>
  <c r="P897" i="2"/>
  <c r="O898" i="2"/>
  <c r="P898" i="2"/>
  <c r="O899" i="2"/>
  <c r="P899" i="2"/>
  <c r="O900" i="2"/>
  <c r="P900" i="2"/>
  <c r="O901" i="2"/>
  <c r="P901" i="2"/>
  <c r="O902" i="2"/>
  <c r="P902" i="2"/>
  <c r="O903" i="2"/>
  <c r="P903" i="2"/>
  <c r="O904" i="2"/>
  <c r="P904" i="2"/>
  <c r="O905" i="2"/>
  <c r="P905" i="2"/>
  <c r="O906" i="2"/>
  <c r="P906" i="2"/>
  <c r="O907" i="2"/>
  <c r="P907" i="2"/>
  <c r="O908" i="2"/>
  <c r="P908" i="2"/>
  <c r="O909" i="2"/>
  <c r="P909" i="2"/>
  <c r="O910" i="2"/>
  <c r="P910" i="2"/>
  <c r="O911" i="2"/>
  <c r="P911" i="2"/>
  <c r="O912" i="2"/>
  <c r="P912" i="2"/>
  <c r="O913" i="2"/>
  <c r="P913" i="2"/>
  <c r="O914" i="2"/>
  <c r="P914" i="2"/>
  <c r="O915" i="2"/>
  <c r="P915" i="2"/>
  <c r="O916" i="2"/>
  <c r="P916" i="2"/>
  <c r="O917" i="2"/>
  <c r="P917" i="2"/>
  <c r="O918" i="2"/>
  <c r="P918" i="2"/>
  <c r="O919" i="2"/>
  <c r="P919" i="2"/>
  <c r="O920" i="2"/>
  <c r="P920" i="2"/>
  <c r="O921" i="2"/>
  <c r="P921" i="2"/>
  <c r="O922" i="2"/>
  <c r="P922" i="2"/>
  <c r="O923" i="2"/>
  <c r="P923" i="2"/>
  <c r="O924" i="2"/>
  <c r="P924" i="2"/>
  <c r="O925" i="2"/>
  <c r="P925" i="2"/>
  <c r="O926" i="2"/>
  <c r="P926" i="2"/>
  <c r="O927" i="2"/>
  <c r="P927" i="2"/>
  <c r="O928" i="2"/>
  <c r="P928" i="2"/>
  <c r="O929" i="2"/>
  <c r="P929" i="2"/>
  <c r="O930" i="2"/>
  <c r="P930" i="2"/>
  <c r="O931" i="2"/>
  <c r="P931" i="2"/>
  <c r="O932" i="2"/>
  <c r="P932" i="2"/>
  <c r="O933" i="2"/>
  <c r="P933" i="2"/>
  <c r="O934" i="2"/>
  <c r="P934" i="2"/>
  <c r="O935" i="2"/>
  <c r="P935" i="2"/>
  <c r="O936" i="2"/>
  <c r="P936" i="2"/>
  <c r="O937" i="2"/>
  <c r="P937" i="2"/>
  <c r="O938" i="2"/>
  <c r="P938" i="2"/>
  <c r="O939" i="2"/>
  <c r="P939" i="2"/>
  <c r="O940" i="2"/>
  <c r="P940" i="2"/>
  <c r="O941" i="2"/>
  <c r="P941" i="2"/>
  <c r="O942" i="2"/>
  <c r="P942" i="2"/>
  <c r="O943" i="2"/>
  <c r="P943" i="2"/>
  <c r="O944" i="2"/>
  <c r="P944" i="2"/>
  <c r="O945" i="2"/>
  <c r="P945" i="2"/>
  <c r="O946" i="2"/>
  <c r="P946" i="2"/>
  <c r="O947" i="2"/>
  <c r="P947" i="2"/>
  <c r="O948" i="2"/>
  <c r="P948" i="2"/>
  <c r="O949" i="2"/>
  <c r="P949" i="2"/>
  <c r="O950" i="2"/>
  <c r="P950" i="2"/>
  <c r="O951" i="2"/>
  <c r="P951" i="2"/>
  <c r="O952" i="2"/>
  <c r="P952" i="2"/>
  <c r="O953" i="2"/>
  <c r="P953" i="2"/>
  <c r="O954" i="2"/>
  <c r="P954" i="2"/>
  <c r="O955" i="2"/>
  <c r="P955" i="2"/>
  <c r="O956" i="2"/>
  <c r="P956" i="2"/>
  <c r="O957" i="2"/>
  <c r="P957" i="2"/>
  <c r="O958" i="2"/>
  <c r="P958" i="2"/>
  <c r="O959" i="2"/>
  <c r="P959" i="2"/>
  <c r="O960" i="2"/>
  <c r="P960" i="2"/>
  <c r="O961" i="2"/>
  <c r="P961" i="2"/>
  <c r="O962" i="2"/>
  <c r="P962" i="2"/>
  <c r="O963" i="2"/>
  <c r="P963" i="2"/>
  <c r="O964" i="2"/>
  <c r="P964" i="2"/>
  <c r="O965" i="2"/>
  <c r="P965" i="2"/>
  <c r="O966" i="2"/>
  <c r="P966" i="2"/>
  <c r="O967" i="2"/>
  <c r="P967" i="2"/>
  <c r="O968" i="2"/>
  <c r="P968" i="2"/>
  <c r="O969" i="2"/>
  <c r="P969" i="2"/>
  <c r="O970" i="2"/>
  <c r="P970" i="2"/>
  <c r="O971" i="2"/>
  <c r="P971" i="2"/>
  <c r="O972" i="2"/>
  <c r="P972" i="2"/>
  <c r="O973" i="2"/>
  <c r="P973" i="2"/>
  <c r="O974" i="2"/>
  <c r="P974" i="2"/>
  <c r="O975" i="2"/>
  <c r="P975" i="2"/>
  <c r="O976" i="2"/>
  <c r="P976" i="2"/>
  <c r="O977" i="2"/>
  <c r="P977" i="2"/>
  <c r="O978" i="2"/>
  <c r="P978" i="2"/>
  <c r="O979" i="2"/>
  <c r="P979" i="2"/>
  <c r="O980" i="2"/>
  <c r="P980" i="2"/>
  <c r="O981" i="2"/>
  <c r="P981" i="2"/>
  <c r="O982" i="2"/>
  <c r="P982" i="2"/>
  <c r="O983" i="2"/>
  <c r="P983" i="2"/>
  <c r="O984" i="2"/>
  <c r="P984" i="2"/>
  <c r="O985" i="2"/>
  <c r="P985" i="2"/>
  <c r="O986" i="2"/>
  <c r="P986" i="2"/>
  <c r="O987" i="2"/>
  <c r="P987" i="2"/>
  <c r="O988" i="2"/>
  <c r="P988" i="2"/>
  <c r="O989" i="2"/>
  <c r="P989" i="2"/>
  <c r="O990" i="2"/>
  <c r="P990" i="2"/>
  <c r="O991" i="2"/>
  <c r="P991" i="2"/>
  <c r="O992" i="2"/>
  <c r="P992" i="2"/>
  <c r="O993" i="2"/>
  <c r="P993" i="2"/>
  <c r="O994" i="2"/>
  <c r="P994" i="2"/>
  <c r="O995" i="2"/>
  <c r="P995" i="2"/>
  <c r="O996" i="2"/>
  <c r="P996" i="2"/>
  <c r="O997" i="2"/>
  <c r="P997" i="2"/>
  <c r="O998" i="2"/>
  <c r="P998" i="2"/>
  <c r="O999" i="2"/>
  <c r="P999" i="2"/>
  <c r="O1000" i="2"/>
  <c r="P1000" i="2"/>
  <c r="O1001" i="2"/>
  <c r="P1001" i="2"/>
  <c r="O1002" i="2"/>
  <c r="P1002" i="2"/>
  <c r="O1003" i="2"/>
  <c r="P1003" i="2"/>
  <c r="O1004" i="2"/>
  <c r="P1004" i="2"/>
  <c r="O1005" i="2"/>
  <c r="P1005" i="2"/>
  <c r="O1006" i="2"/>
  <c r="P1006" i="2"/>
  <c r="O1007" i="2"/>
  <c r="P1007" i="2"/>
  <c r="O1008" i="2"/>
  <c r="P1008" i="2"/>
  <c r="O1009" i="2"/>
  <c r="P1009" i="2"/>
  <c r="O1010" i="2"/>
  <c r="P1010" i="2"/>
  <c r="O1011" i="2"/>
  <c r="P1011" i="2"/>
  <c r="O1012" i="2"/>
  <c r="P1012" i="2"/>
  <c r="O1013" i="2"/>
  <c r="P1013" i="2"/>
  <c r="O1014" i="2"/>
  <c r="P1014" i="2"/>
  <c r="O1015" i="2"/>
  <c r="P1015" i="2"/>
  <c r="O1016" i="2"/>
  <c r="P1016" i="2"/>
  <c r="O1017" i="2"/>
  <c r="P1017" i="2"/>
  <c r="O1018" i="2"/>
  <c r="P1018" i="2"/>
  <c r="O1019" i="2"/>
  <c r="P1019" i="2"/>
  <c r="O1020" i="2"/>
  <c r="P1020" i="2"/>
  <c r="O1021" i="2"/>
  <c r="P1021" i="2"/>
  <c r="O1022" i="2"/>
  <c r="P1022" i="2"/>
  <c r="O1023" i="2"/>
  <c r="P1023" i="2"/>
  <c r="O1024" i="2"/>
  <c r="P1024" i="2"/>
  <c r="O1025" i="2"/>
  <c r="P1025" i="2"/>
  <c r="O1026" i="2"/>
  <c r="P1026" i="2"/>
  <c r="O1027" i="2"/>
  <c r="P1027" i="2"/>
  <c r="O1028" i="2"/>
  <c r="P1028" i="2"/>
  <c r="O1029" i="2"/>
  <c r="P1029" i="2"/>
  <c r="O1030" i="2"/>
  <c r="P1030" i="2"/>
  <c r="O1031" i="2"/>
  <c r="P1031" i="2"/>
  <c r="O1032" i="2"/>
  <c r="P1032" i="2"/>
  <c r="O1033" i="2"/>
  <c r="P1033" i="2"/>
  <c r="O1034" i="2"/>
  <c r="P1034" i="2"/>
  <c r="O1035" i="2"/>
  <c r="P1035" i="2"/>
  <c r="O1036" i="2"/>
  <c r="P1036" i="2"/>
  <c r="O1037" i="2"/>
  <c r="P1037" i="2"/>
  <c r="O1038" i="2"/>
  <c r="P1038" i="2"/>
  <c r="O1039" i="2"/>
  <c r="P1039" i="2"/>
  <c r="O1040" i="2"/>
  <c r="P1040" i="2"/>
  <c r="O1041" i="2"/>
  <c r="P1041" i="2"/>
  <c r="O1042" i="2"/>
  <c r="P1042" i="2"/>
  <c r="O1043" i="2"/>
  <c r="P1043" i="2"/>
  <c r="O1044" i="2"/>
  <c r="P1044" i="2"/>
  <c r="O1045" i="2"/>
  <c r="P1045" i="2"/>
  <c r="O1046" i="2"/>
  <c r="P1046" i="2"/>
  <c r="O1047" i="2"/>
  <c r="P1047" i="2"/>
  <c r="O1048" i="2"/>
  <c r="P1048" i="2"/>
  <c r="O1049" i="2"/>
  <c r="P1049" i="2"/>
  <c r="O1050" i="2"/>
  <c r="P1050" i="2"/>
  <c r="O1051" i="2"/>
  <c r="P1051" i="2"/>
  <c r="O1052" i="2"/>
  <c r="P1052" i="2"/>
  <c r="O1053" i="2"/>
  <c r="P1053" i="2"/>
  <c r="O1054" i="2"/>
  <c r="P1054" i="2"/>
  <c r="O1055" i="2"/>
  <c r="P1055" i="2"/>
  <c r="O1056" i="2"/>
  <c r="P1056" i="2"/>
  <c r="O1057" i="2"/>
  <c r="P1057" i="2"/>
  <c r="O1058" i="2"/>
  <c r="P1058" i="2"/>
  <c r="O1059" i="2"/>
  <c r="P1059" i="2"/>
  <c r="O1060" i="2"/>
  <c r="P1060" i="2"/>
  <c r="O1061" i="2"/>
  <c r="P1061" i="2"/>
  <c r="O1062" i="2"/>
  <c r="P1062" i="2"/>
  <c r="O1063" i="2"/>
  <c r="P1063" i="2"/>
  <c r="O1064" i="2"/>
  <c r="P1064" i="2"/>
  <c r="O1065" i="2"/>
  <c r="P1065" i="2"/>
  <c r="O1066" i="2"/>
  <c r="P1066" i="2"/>
  <c r="O1067" i="2"/>
  <c r="P1067" i="2"/>
  <c r="O1068" i="2"/>
  <c r="P1068" i="2"/>
  <c r="O1069" i="2"/>
  <c r="P1069" i="2"/>
  <c r="O1070" i="2"/>
  <c r="P1070" i="2"/>
  <c r="O1071" i="2"/>
  <c r="P1071" i="2"/>
  <c r="O1072" i="2"/>
  <c r="P1072" i="2"/>
  <c r="O1073" i="2"/>
  <c r="P1073" i="2"/>
  <c r="O1074" i="2"/>
  <c r="P1074" i="2"/>
  <c r="O1075" i="2"/>
  <c r="P1075" i="2"/>
  <c r="O1076" i="2"/>
  <c r="P1076" i="2"/>
  <c r="O1077" i="2"/>
  <c r="P1077" i="2"/>
  <c r="O1078" i="2"/>
  <c r="P1078" i="2"/>
  <c r="O1079" i="2"/>
  <c r="P1079" i="2"/>
  <c r="O1080" i="2"/>
  <c r="P1080" i="2"/>
  <c r="O1081" i="2"/>
  <c r="P1081" i="2"/>
  <c r="O1082" i="2"/>
  <c r="P1082" i="2"/>
  <c r="O1083" i="2"/>
  <c r="P1083" i="2"/>
  <c r="O1084" i="2"/>
  <c r="P1084" i="2"/>
  <c r="O1085" i="2"/>
  <c r="P1085" i="2"/>
  <c r="O1086" i="2"/>
  <c r="P1086" i="2"/>
  <c r="O1087" i="2"/>
  <c r="P1087" i="2"/>
  <c r="O1088" i="2"/>
  <c r="P1088" i="2"/>
  <c r="O1089" i="2"/>
  <c r="P1089" i="2"/>
  <c r="O1090" i="2"/>
  <c r="P1090" i="2"/>
  <c r="O1091" i="2"/>
  <c r="P1091" i="2"/>
  <c r="O1092" i="2"/>
  <c r="P1092" i="2"/>
  <c r="O1093" i="2"/>
  <c r="P1093" i="2"/>
  <c r="O1094" i="2"/>
  <c r="P1094" i="2"/>
  <c r="O1095" i="2"/>
  <c r="P1095" i="2"/>
  <c r="O1096" i="2"/>
  <c r="P1096" i="2"/>
  <c r="O1097" i="2"/>
  <c r="P1097" i="2"/>
  <c r="O1098" i="2"/>
  <c r="P1098" i="2"/>
  <c r="O1099" i="2"/>
  <c r="P1099" i="2"/>
  <c r="O1100" i="2"/>
  <c r="P1100" i="2"/>
  <c r="O1101" i="2"/>
  <c r="P1101" i="2"/>
  <c r="O1102" i="2"/>
  <c r="P1102" i="2"/>
  <c r="O1103" i="2"/>
  <c r="P1103" i="2"/>
  <c r="O1104" i="2"/>
  <c r="P1104" i="2"/>
  <c r="O1105" i="2"/>
  <c r="P1105" i="2"/>
  <c r="O1106" i="2"/>
  <c r="P1106" i="2"/>
  <c r="O1107" i="2"/>
  <c r="P1107" i="2"/>
  <c r="O1108" i="2"/>
  <c r="P1108" i="2"/>
  <c r="O1109" i="2"/>
  <c r="P1109" i="2"/>
  <c r="O1110" i="2"/>
  <c r="P1110" i="2"/>
  <c r="O1111" i="2"/>
  <c r="P1111" i="2"/>
  <c r="O1112" i="2"/>
  <c r="P1112" i="2"/>
  <c r="O1113" i="2"/>
  <c r="P1113" i="2"/>
  <c r="O1114" i="2"/>
  <c r="P1114" i="2"/>
  <c r="O1115" i="2"/>
  <c r="P1115" i="2"/>
  <c r="O1116" i="2"/>
  <c r="P1116" i="2"/>
  <c r="O1117" i="2"/>
  <c r="P1117" i="2"/>
  <c r="O1118" i="2"/>
  <c r="P1118" i="2"/>
  <c r="O1119" i="2"/>
  <c r="P1119" i="2"/>
  <c r="O1120" i="2"/>
  <c r="P1120" i="2"/>
  <c r="O1121" i="2"/>
  <c r="P1121" i="2"/>
  <c r="O1122" i="2"/>
  <c r="P1122" i="2"/>
  <c r="O1123" i="2"/>
  <c r="P1123" i="2"/>
  <c r="O1124" i="2"/>
  <c r="P1124" i="2"/>
  <c r="O1125" i="2"/>
  <c r="P1125" i="2"/>
  <c r="O1126" i="2"/>
  <c r="P1126" i="2"/>
  <c r="O1127" i="2"/>
  <c r="P1127" i="2"/>
  <c r="O1128" i="2"/>
  <c r="P1128" i="2"/>
  <c r="O1129" i="2"/>
  <c r="P1129" i="2"/>
  <c r="O1130" i="2"/>
  <c r="P1130" i="2"/>
  <c r="O1131" i="2"/>
  <c r="P1131" i="2"/>
  <c r="O1132" i="2"/>
  <c r="P1132" i="2"/>
  <c r="O1133" i="2"/>
  <c r="P1133" i="2"/>
  <c r="O1134" i="2"/>
  <c r="P1134" i="2"/>
  <c r="O1135" i="2"/>
  <c r="P1135" i="2"/>
  <c r="O1136" i="2"/>
  <c r="P1136" i="2"/>
  <c r="O1137" i="2"/>
  <c r="P1137" i="2"/>
  <c r="O1138" i="2"/>
  <c r="P1138" i="2"/>
  <c r="O1139" i="2"/>
  <c r="P1139" i="2"/>
  <c r="O1140" i="2"/>
  <c r="P1140" i="2"/>
  <c r="O1141" i="2"/>
  <c r="P1141" i="2"/>
  <c r="O1142" i="2"/>
  <c r="P1142" i="2"/>
  <c r="O1143" i="2"/>
  <c r="P1143" i="2"/>
  <c r="O1144" i="2"/>
  <c r="P1144" i="2"/>
  <c r="O1145" i="2"/>
  <c r="P1145" i="2"/>
  <c r="O1146" i="2"/>
  <c r="P1146" i="2"/>
  <c r="O1147" i="2"/>
  <c r="P1147" i="2"/>
  <c r="O1148" i="2"/>
  <c r="P1148" i="2"/>
  <c r="O1149" i="2"/>
  <c r="P1149" i="2"/>
  <c r="O1150" i="2"/>
  <c r="P1150" i="2"/>
  <c r="O1151" i="2"/>
  <c r="P1151" i="2"/>
  <c r="O1152" i="2"/>
  <c r="P1152" i="2"/>
  <c r="O1153" i="2"/>
  <c r="P1153" i="2"/>
  <c r="O1154" i="2"/>
  <c r="P1154" i="2"/>
  <c r="O1155" i="2"/>
  <c r="P1155" i="2"/>
  <c r="O1156" i="2"/>
  <c r="P1156" i="2"/>
  <c r="O1157" i="2"/>
  <c r="P1157" i="2"/>
  <c r="O1158" i="2"/>
  <c r="P1158" i="2"/>
  <c r="O1159" i="2"/>
  <c r="P1159" i="2"/>
  <c r="O1160" i="2"/>
  <c r="P1160" i="2"/>
  <c r="O1161" i="2"/>
  <c r="P1161" i="2"/>
  <c r="O1162" i="2"/>
  <c r="P1162" i="2"/>
  <c r="O1163" i="2"/>
  <c r="P1163" i="2"/>
  <c r="O1164" i="2"/>
  <c r="P1164" i="2"/>
  <c r="O1165" i="2"/>
  <c r="P1165" i="2"/>
  <c r="O1166" i="2"/>
  <c r="P1166" i="2"/>
  <c r="O1167" i="2"/>
  <c r="P1167" i="2"/>
  <c r="O1168" i="2"/>
  <c r="P1168" i="2"/>
  <c r="O1169" i="2"/>
  <c r="P1169" i="2"/>
  <c r="O1170" i="2"/>
  <c r="P1170" i="2"/>
  <c r="O1171" i="2"/>
  <c r="P1171" i="2"/>
  <c r="O1172" i="2"/>
  <c r="P1172" i="2"/>
  <c r="O1173" i="2"/>
  <c r="P1173" i="2"/>
  <c r="O1174" i="2"/>
  <c r="P1174" i="2"/>
  <c r="O1175" i="2"/>
  <c r="P1175" i="2"/>
  <c r="O1176" i="2"/>
  <c r="P1176" i="2"/>
  <c r="O1177" i="2"/>
  <c r="P1177" i="2"/>
  <c r="O1178" i="2"/>
  <c r="P1178" i="2"/>
  <c r="O1179" i="2"/>
  <c r="P1179" i="2"/>
  <c r="O1180" i="2"/>
  <c r="P1180" i="2"/>
  <c r="O1181" i="2"/>
  <c r="P1181" i="2"/>
  <c r="O1182" i="2"/>
  <c r="P1182" i="2"/>
  <c r="O1183" i="2"/>
  <c r="P1183" i="2"/>
  <c r="O1184" i="2"/>
  <c r="P1184" i="2"/>
  <c r="O1185" i="2"/>
  <c r="P1185" i="2"/>
  <c r="O1186" i="2"/>
  <c r="P1186" i="2"/>
  <c r="O1187" i="2"/>
  <c r="P1187" i="2"/>
  <c r="O1188" i="2"/>
  <c r="P1188" i="2"/>
  <c r="O1189" i="2"/>
  <c r="P1189" i="2"/>
  <c r="O1190" i="2"/>
  <c r="P1190" i="2"/>
  <c r="O1191" i="2"/>
  <c r="P1191" i="2"/>
  <c r="O1192" i="2"/>
  <c r="P1192" i="2"/>
  <c r="O1193" i="2"/>
  <c r="P1193" i="2"/>
  <c r="O1194" i="2"/>
  <c r="P1194" i="2"/>
  <c r="O1195" i="2"/>
  <c r="P1195" i="2"/>
  <c r="O1196" i="2"/>
  <c r="P1196" i="2"/>
  <c r="O1197" i="2"/>
  <c r="P1197" i="2"/>
  <c r="O1198" i="2"/>
  <c r="P1198" i="2"/>
  <c r="O1199" i="2"/>
  <c r="P1199" i="2"/>
  <c r="O1200" i="2"/>
  <c r="P1200" i="2"/>
  <c r="O1201" i="2"/>
  <c r="P1201" i="2"/>
  <c r="O1202" i="2"/>
  <c r="P1202" i="2"/>
  <c r="O1203" i="2"/>
  <c r="P1203" i="2"/>
  <c r="O1204" i="2"/>
  <c r="P1204" i="2"/>
  <c r="O1205" i="2"/>
  <c r="P1205" i="2"/>
  <c r="O1206" i="2"/>
  <c r="P1206" i="2"/>
  <c r="O1207" i="2"/>
  <c r="P1207" i="2"/>
  <c r="O1208" i="2"/>
  <c r="P1208" i="2"/>
  <c r="O1209" i="2"/>
  <c r="P1209" i="2"/>
  <c r="O1210" i="2"/>
  <c r="P1210" i="2"/>
  <c r="O1211" i="2"/>
  <c r="P1211" i="2"/>
  <c r="O1212" i="2"/>
  <c r="P1212" i="2"/>
  <c r="O1213" i="2"/>
  <c r="P1213" i="2"/>
  <c r="O1214" i="2"/>
  <c r="P1214" i="2"/>
  <c r="O1215" i="2"/>
  <c r="P1215" i="2"/>
  <c r="O1216" i="2"/>
  <c r="P1216" i="2"/>
  <c r="O1217" i="2"/>
  <c r="P1217" i="2"/>
  <c r="O1218" i="2"/>
  <c r="P1218" i="2"/>
  <c r="O1219" i="2"/>
  <c r="P1219" i="2"/>
  <c r="O1220" i="2"/>
  <c r="P1220" i="2"/>
  <c r="O1221" i="2"/>
  <c r="P1221" i="2"/>
  <c r="O1222" i="2"/>
  <c r="P1222" i="2"/>
  <c r="O1223" i="2"/>
  <c r="P1223" i="2"/>
  <c r="O1224" i="2"/>
  <c r="P1224" i="2"/>
  <c r="O1225" i="2"/>
  <c r="P1225" i="2"/>
  <c r="O1226" i="2"/>
  <c r="P1226" i="2"/>
  <c r="O1227" i="2"/>
  <c r="P1227" i="2"/>
  <c r="O1228" i="2"/>
  <c r="P1228" i="2"/>
  <c r="O1229" i="2"/>
  <c r="P1229" i="2"/>
  <c r="O1230" i="2"/>
  <c r="P1230" i="2"/>
  <c r="O1231" i="2"/>
  <c r="P1231" i="2"/>
  <c r="O1232" i="2"/>
  <c r="P1232" i="2"/>
  <c r="O1233" i="2"/>
  <c r="P1233" i="2"/>
  <c r="O1234" i="2"/>
  <c r="P1234" i="2"/>
  <c r="O1235" i="2"/>
  <c r="P1235" i="2"/>
  <c r="O1236" i="2"/>
  <c r="P1236" i="2"/>
  <c r="O1237" i="2"/>
  <c r="P1237" i="2"/>
  <c r="O1238" i="2"/>
  <c r="P1238" i="2"/>
  <c r="O1239" i="2"/>
  <c r="P1239" i="2"/>
  <c r="O1240" i="2"/>
  <c r="P1240" i="2"/>
  <c r="O1241" i="2"/>
  <c r="P1241" i="2"/>
  <c r="O1242" i="2"/>
  <c r="P1242" i="2"/>
  <c r="O1243" i="2"/>
  <c r="P1243" i="2"/>
  <c r="O1244" i="2"/>
  <c r="P1244" i="2"/>
  <c r="O1245" i="2"/>
  <c r="P1245" i="2"/>
  <c r="O1246" i="2"/>
  <c r="P1246" i="2"/>
  <c r="O1247" i="2"/>
  <c r="P1247" i="2"/>
  <c r="O1248" i="2"/>
  <c r="P1248" i="2"/>
  <c r="O1249" i="2"/>
  <c r="P1249" i="2"/>
  <c r="O1250" i="2"/>
  <c r="P1250" i="2"/>
  <c r="O1251" i="2"/>
  <c r="P1251" i="2"/>
  <c r="O1252" i="2"/>
  <c r="P1252" i="2"/>
  <c r="O1253" i="2"/>
  <c r="P1253" i="2"/>
  <c r="O1254" i="2"/>
  <c r="P1254" i="2"/>
  <c r="O1255" i="2"/>
  <c r="P1255" i="2"/>
  <c r="O1256" i="2"/>
  <c r="P1256" i="2"/>
  <c r="O1257" i="2"/>
  <c r="P1257" i="2"/>
  <c r="O1258" i="2"/>
  <c r="P1258" i="2"/>
  <c r="O1259" i="2"/>
  <c r="P1259" i="2"/>
  <c r="O1260" i="2"/>
  <c r="P1260" i="2"/>
  <c r="O1261" i="2"/>
  <c r="P1261" i="2"/>
  <c r="O1262" i="2"/>
  <c r="P1262" i="2"/>
  <c r="O1263" i="2"/>
  <c r="P1263" i="2"/>
  <c r="O1264" i="2"/>
  <c r="P1264" i="2"/>
  <c r="O1265" i="2"/>
  <c r="P1265" i="2"/>
  <c r="O1266" i="2"/>
  <c r="P1266" i="2"/>
  <c r="O1267" i="2"/>
  <c r="P1267" i="2"/>
  <c r="O1268" i="2"/>
  <c r="P1268" i="2"/>
  <c r="O1269" i="2"/>
  <c r="P1269" i="2"/>
  <c r="O1270" i="2"/>
  <c r="P1270" i="2"/>
  <c r="O1271" i="2"/>
  <c r="P1271" i="2"/>
  <c r="O1272" i="2"/>
  <c r="P1272" i="2"/>
  <c r="O1273" i="2"/>
  <c r="P1273" i="2"/>
  <c r="O1274" i="2"/>
  <c r="P1274" i="2"/>
  <c r="O1275" i="2"/>
  <c r="P1275" i="2"/>
  <c r="O1276" i="2"/>
  <c r="P1276" i="2"/>
  <c r="O1277" i="2"/>
  <c r="P1277" i="2"/>
  <c r="O1278" i="2"/>
  <c r="P1278" i="2"/>
  <c r="O1279" i="2"/>
  <c r="P1279" i="2"/>
  <c r="O1280" i="2"/>
  <c r="P1280" i="2"/>
  <c r="O1281" i="2"/>
  <c r="P1281" i="2"/>
  <c r="O1282" i="2"/>
  <c r="P1282" i="2"/>
  <c r="O1283" i="2"/>
  <c r="P1283" i="2"/>
  <c r="O1284" i="2"/>
  <c r="P1284" i="2"/>
  <c r="O1285" i="2"/>
  <c r="P1285" i="2"/>
  <c r="O1286" i="2"/>
  <c r="P1286" i="2"/>
  <c r="O1287" i="2"/>
  <c r="P1287" i="2"/>
  <c r="O1288" i="2"/>
  <c r="P1288" i="2"/>
  <c r="O1289" i="2"/>
  <c r="P1289" i="2"/>
  <c r="O1290" i="2"/>
  <c r="P1290" i="2"/>
  <c r="O1291" i="2"/>
  <c r="P1291" i="2"/>
  <c r="O1292" i="2"/>
  <c r="P1292" i="2"/>
  <c r="O1293" i="2"/>
  <c r="P1293" i="2"/>
  <c r="O1294" i="2"/>
  <c r="P1294" i="2"/>
  <c r="O1295" i="2"/>
  <c r="P1295" i="2"/>
  <c r="O1296" i="2"/>
  <c r="P1296" i="2"/>
  <c r="O1297" i="2"/>
  <c r="P1297" i="2"/>
  <c r="O1298" i="2"/>
  <c r="P1298" i="2"/>
  <c r="O1299" i="2"/>
  <c r="P1299" i="2"/>
  <c r="O1300" i="2"/>
  <c r="P1300" i="2"/>
  <c r="O1301" i="2"/>
  <c r="P1301" i="2"/>
  <c r="O1302" i="2"/>
  <c r="P1302" i="2"/>
  <c r="O1303" i="2"/>
  <c r="P1303" i="2"/>
  <c r="O1304" i="2"/>
  <c r="P1304" i="2"/>
  <c r="O1305" i="2"/>
  <c r="P1305" i="2"/>
  <c r="O1306" i="2"/>
  <c r="P1306" i="2"/>
  <c r="O1307" i="2"/>
  <c r="P1307" i="2"/>
  <c r="O1308" i="2"/>
  <c r="P1308" i="2"/>
  <c r="O1309" i="2"/>
  <c r="P1309" i="2"/>
  <c r="O1310" i="2"/>
  <c r="P1310" i="2"/>
  <c r="O1311" i="2"/>
  <c r="P1311" i="2"/>
  <c r="O1312" i="2"/>
  <c r="P1312" i="2"/>
  <c r="O1313" i="2"/>
  <c r="P1313" i="2"/>
  <c r="O1314" i="2"/>
  <c r="P1314" i="2"/>
  <c r="O1315" i="2"/>
  <c r="P1315" i="2"/>
  <c r="O1316" i="2"/>
  <c r="P1316" i="2"/>
  <c r="O1317" i="2"/>
  <c r="P1317" i="2"/>
  <c r="O1318" i="2"/>
  <c r="P1318" i="2"/>
  <c r="O1319" i="2"/>
  <c r="P1319" i="2"/>
  <c r="O1320" i="2"/>
  <c r="P1320" i="2"/>
  <c r="O1321" i="2"/>
  <c r="P1321" i="2"/>
  <c r="O1322" i="2"/>
  <c r="P1322" i="2"/>
  <c r="O1323" i="2"/>
  <c r="P1323" i="2"/>
  <c r="O1324" i="2"/>
  <c r="P1324" i="2"/>
  <c r="O1325" i="2"/>
  <c r="P1325" i="2"/>
  <c r="O1326" i="2"/>
  <c r="P1326" i="2"/>
  <c r="O1327" i="2"/>
  <c r="P1327" i="2"/>
  <c r="O1328" i="2"/>
  <c r="P1328" i="2"/>
  <c r="O1329" i="2"/>
  <c r="P1329" i="2"/>
  <c r="O1330" i="2"/>
  <c r="P1330" i="2"/>
  <c r="O1331" i="2"/>
  <c r="P1331" i="2"/>
  <c r="O1332" i="2"/>
  <c r="P1332" i="2"/>
  <c r="O1333" i="2"/>
  <c r="P1333" i="2"/>
  <c r="O1334" i="2"/>
  <c r="P1334" i="2"/>
  <c r="O1335" i="2"/>
  <c r="P1335" i="2"/>
  <c r="O1336" i="2"/>
  <c r="P1336" i="2"/>
  <c r="O1337" i="2"/>
  <c r="P1337" i="2"/>
  <c r="O1338" i="2"/>
  <c r="P1338" i="2"/>
  <c r="O1339" i="2"/>
  <c r="P1339" i="2"/>
  <c r="O1340" i="2"/>
  <c r="P1340" i="2"/>
  <c r="O1341" i="2"/>
  <c r="P1341" i="2"/>
  <c r="O1342" i="2"/>
  <c r="P1342" i="2"/>
  <c r="O1343" i="2"/>
  <c r="P1343" i="2"/>
  <c r="O1344" i="2"/>
  <c r="P1344" i="2"/>
  <c r="O1345" i="2"/>
  <c r="P1345" i="2"/>
  <c r="O219" i="2"/>
  <c r="P219" i="2"/>
  <c r="O220" i="2"/>
  <c r="P220" i="2"/>
  <c r="O221" i="2"/>
  <c r="P221" i="2"/>
  <c r="O222" i="2"/>
  <c r="P222" i="2"/>
  <c r="O223" i="2"/>
  <c r="P223" i="2"/>
  <c r="O224" i="2"/>
  <c r="P224" i="2"/>
  <c r="O225" i="2"/>
  <c r="P225" i="2"/>
  <c r="O226" i="2"/>
  <c r="P226" i="2"/>
  <c r="O227" i="2"/>
  <c r="P227" i="2"/>
  <c r="O228" i="2"/>
  <c r="P228" i="2"/>
  <c r="O229" i="2"/>
  <c r="P229" i="2"/>
  <c r="O230" i="2"/>
  <c r="P230" i="2"/>
  <c r="O231" i="2"/>
  <c r="P231" i="2"/>
  <c r="O232" i="2"/>
  <c r="P232" i="2"/>
  <c r="O233" i="2"/>
  <c r="P233" i="2"/>
  <c r="O234" i="2"/>
  <c r="P234" i="2"/>
  <c r="O235" i="2"/>
  <c r="P235" i="2"/>
  <c r="O236" i="2"/>
  <c r="P236" i="2"/>
  <c r="O237" i="2"/>
  <c r="P237" i="2"/>
  <c r="O238" i="2"/>
  <c r="P238" i="2"/>
  <c r="O239" i="2"/>
  <c r="P239" i="2"/>
  <c r="O240" i="2"/>
  <c r="P240" i="2"/>
  <c r="O241" i="2"/>
  <c r="P241" i="2"/>
  <c r="O242" i="2"/>
  <c r="P242" i="2"/>
  <c r="O243" i="2"/>
  <c r="P243" i="2"/>
  <c r="O244" i="2"/>
  <c r="P244" i="2"/>
  <c r="O245" i="2"/>
  <c r="P245" i="2"/>
  <c r="O246" i="2"/>
  <c r="P246" i="2"/>
  <c r="O247" i="2"/>
  <c r="P247" i="2"/>
  <c r="O248" i="2"/>
  <c r="P248" i="2"/>
  <c r="O249" i="2"/>
  <c r="P249" i="2"/>
  <c r="O250" i="2"/>
  <c r="P250" i="2"/>
  <c r="O251" i="2"/>
  <c r="P251" i="2"/>
  <c r="O252" i="2"/>
  <c r="P252" i="2"/>
  <c r="O253" i="2"/>
  <c r="P253" i="2"/>
  <c r="O254" i="2"/>
  <c r="P254" i="2"/>
  <c r="O255" i="2"/>
  <c r="P255" i="2"/>
  <c r="O256" i="2"/>
  <c r="P256" i="2"/>
  <c r="O257" i="2"/>
  <c r="P257" i="2"/>
  <c r="O258" i="2"/>
  <c r="P258" i="2"/>
  <c r="O259" i="2"/>
  <c r="P259" i="2"/>
  <c r="O260" i="2"/>
  <c r="P260" i="2"/>
  <c r="O261" i="2"/>
  <c r="P261" i="2"/>
  <c r="O262" i="2"/>
  <c r="P262" i="2"/>
  <c r="O263" i="2"/>
  <c r="P263" i="2"/>
  <c r="O264" i="2"/>
  <c r="P264" i="2"/>
  <c r="O265" i="2"/>
  <c r="P265" i="2"/>
  <c r="O266" i="2"/>
  <c r="P266" i="2"/>
  <c r="O267" i="2"/>
  <c r="P267" i="2"/>
  <c r="O268" i="2"/>
  <c r="P268" i="2"/>
  <c r="O269" i="2"/>
  <c r="P269" i="2"/>
  <c r="O270" i="2"/>
  <c r="P270" i="2"/>
  <c r="O271" i="2"/>
  <c r="P271" i="2"/>
  <c r="O272" i="2"/>
  <c r="P272" i="2"/>
  <c r="O273" i="2"/>
  <c r="P273" i="2"/>
  <c r="O274" i="2"/>
  <c r="P274" i="2"/>
  <c r="O275" i="2"/>
  <c r="P275" i="2"/>
  <c r="O276" i="2"/>
  <c r="P276" i="2"/>
  <c r="O277" i="2"/>
  <c r="P277" i="2"/>
  <c r="O278" i="2"/>
  <c r="P278" i="2"/>
  <c r="O279" i="2"/>
  <c r="P279" i="2"/>
  <c r="O280" i="2"/>
  <c r="P280" i="2"/>
  <c r="O281" i="2"/>
  <c r="P281" i="2"/>
  <c r="O282" i="2"/>
  <c r="P282" i="2"/>
  <c r="O283" i="2"/>
  <c r="P283" i="2"/>
  <c r="O284" i="2"/>
  <c r="P284" i="2"/>
  <c r="O285" i="2"/>
  <c r="P285" i="2"/>
  <c r="O286" i="2"/>
  <c r="P286" i="2"/>
  <c r="O287" i="2"/>
  <c r="P287" i="2"/>
  <c r="O288" i="2"/>
  <c r="P288" i="2"/>
  <c r="O289" i="2"/>
  <c r="P289" i="2"/>
  <c r="O290" i="2"/>
  <c r="P290" i="2"/>
  <c r="O291" i="2"/>
  <c r="P291" i="2"/>
  <c r="O292" i="2"/>
  <c r="P292" i="2"/>
  <c r="O293" i="2"/>
  <c r="P293" i="2"/>
  <c r="O294" i="2"/>
  <c r="P294" i="2"/>
  <c r="O295" i="2"/>
  <c r="P295" i="2"/>
  <c r="O296" i="2"/>
  <c r="P296" i="2"/>
  <c r="O297" i="2"/>
  <c r="P297" i="2"/>
  <c r="O298" i="2"/>
  <c r="P298" i="2"/>
  <c r="O299" i="2"/>
  <c r="P299" i="2"/>
  <c r="O300" i="2"/>
  <c r="P300" i="2"/>
  <c r="O301" i="2"/>
  <c r="P301" i="2"/>
  <c r="O302" i="2"/>
  <c r="P302" i="2"/>
  <c r="O303" i="2"/>
  <c r="P303" i="2"/>
  <c r="O304" i="2"/>
  <c r="P304" i="2"/>
  <c r="O305" i="2"/>
  <c r="P305" i="2"/>
  <c r="O306" i="2"/>
  <c r="P306" i="2"/>
  <c r="O307" i="2"/>
  <c r="P307" i="2"/>
  <c r="O308" i="2"/>
  <c r="P308" i="2"/>
  <c r="O309" i="2"/>
  <c r="P309" i="2"/>
  <c r="O310" i="2"/>
  <c r="P310" i="2"/>
  <c r="O311" i="2"/>
  <c r="P311" i="2"/>
  <c r="O312" i="2"/>
  <c r="P312" i="2"/>
  <c r="O313" i="2"/>
  <c r="P313" i="2"/>
  <c r="O314" i="2"/>
  <c r="P314" i="2"/>
  <c r="O315" i="2"/>
  <c r="P315" i="2"/>
  <c r="O316" i="2"/>
  <c r="P316" i="2"/>
  <c r="O317" i="2"/>
  <c r="P317" i="2"/>
  <c r="O318" i="2"/>
  <c r="P318" i="2"/>
  <c r="O319" i="2"/>
  <c r="P319" i="2"/>
  <c r="O320" i="2"/>
  <c r="P320" i="2"/>
  <c r="O321" i="2"/>
  <c r="P321" i="2"/>
  <c r="O322" i="2"/>
  <c r="P322" i="2"/>
  <c r="O323" i="2"/>
  <c r="P323" i="2"/>
  <c r="O324" i="2"/>
  <c r="P324" i="2"/>
  <c r="O325" i="2"/>
  <c r="P325" i="2"/>
  <c r="O326" i="2"/>
  <c r="P326" i="2"/>
  <c r="O327" i="2"/>
  <c r="P327" i="2"/>
  <c r="O328" i="2"/>
  <c r="P328" i="2"/>
  <c r="O329" i="2"/>
  <c r="P329" i="2"/>
  <c r="O330" i="2"/>
  <c r="P330" i="2"/>
  <c r="O331" i="2"/>
  <c r="P331" i="2"/>
  <c r="O332" i="2"/>
  <c r="P332" i="2"/>
  <c r="O333" i="2"/>
  <c r="P333" i="2"/>
  <c r="O334" i="2"/>
  <c r="P334" i="2"/>
  <c r="O335" i="2"/>
  <c r="P335" i="2"/>
  <c r="O336" i="2"/>
  <c r="P336" i="2"/>
  <c r="O337" i="2"/>
  <c r="P337" i="2"/>
  <c r="O338" i="2"/>
  <c r="P338" i="2"/>
  <c r="O339" i="2"/>
  <c r="P339" i="2"/>
  <c r="O340" i="2"/>
  <c r="P340" i="2"/>
  <c r="O341" i="2"/>
  <c r="P341" i="2"/>
  <c r="O342" i="2"/>
  <c r="P342" i="2"/>
  <c r="O343" i="2"/>
  <c r="P343" i="2"/>
  <c r="O344" i="2"/>
  <c r="P344" i="2"/>
  <c r="O345" i="2"/>
  <c r="P345" i="2"/>
  <c r="O346" i="2"/>
  <c r="P346" i="2"/>
  <c r="O347" i="2"/>
  <c r="P347" i="2"/>
  <c r="O348" i="2"/>
  <c r="P348" i="2"/>
  <c r="O349" i="2"/>
  <c r="P349" i="2"/>
  <c r="O350" i="2"/>
  <c r="P350" i="2"/>
  <c r="O351" i="2"/>
  <c r="P351" i="2"/>
  <c r="O352" i="2"/>
  <c r="P352" i="2"/>
  <c r="O353" i="2"/>
  <c r="P353" i="2"/>
  <c r="O354" i="2"/>
  <c r="P354" i="2"/>
  <c r="O355" i="2"/>
  <c r="P355" i="2"/>
  <c r="O356" i="2"/>
  <c r="P356" i="2"/>
  <c r="O357" i="2"/>
  <c r="P357" i="2"/>
  <c r="O358" i="2"/>
  <c r="P358" i="2"/>
  <c r="O359" i="2"/>
  <c r="P359" i="2"/>
  <c r="O360" i="2"/>
  <c r="P360" i="2"/>
  <c r="O361" i="2"/>
  <c r="P361" i="2"/>
  <c r="O362" i="2"/>
  <c r="P362" i="2"/>
  <c r="O363" i="2"/>
  <c r="P363" i="2"/>
  <c r="O364" i="2"/>
  <c r="P364" i="2"/>
  <c r="O365" i="2"/>
  <c r="P365" i="2"/>
  <c r="O366" i="2"/>
  <c r="P366" i="2"/>
  <c r="O367" i="2"/>
  <c r="P367" i="2"/>
  <c r="O368" i="2"/>
  <c r="P368" i="2"/>
  <c r="O369" i="2"/>
  <c r="P369" i="2"/>
  <c r="O370" i="2"/>
  <c r="P370" i="2"/>
  <c r="O371" i="2"/>
  <c r="P371" i="2"/>
  <c r="O372" i="2"/>
  <c r="P372" i="2"/>
  <c r="O373" i="2"/>
  <c r="P373" i="2"/>
  <c r="O374" i="2"/>
  <c r="P374" i="2"/>
  <c r="O375" i="2"/>
  <c r="P375" i="2"/>
  <c r="O376" i="2"/>
  <c r="P376" i="2"/>
  <c r="O377" i="2"/>
  <c r="P377" i="2"/>
  <c r="O378" i="2"/>
  <c r="P378" i="2"/>
  <c r="O379" i="2"/>
  <c r="P379" i="2"/>
  <c r="O380" i="2"/>
  <c r="P380" i="2"/>
  <c r="O381" i="2"/>
  <c r="P381" i="2"/>
  <c r="O382" i="2"/>
  <c r="P382" i="2"/>
  <c r="O383" i="2"/>
  <c r="P383" i="2"/>
  <c r="O384" i="2"/>
  <c r="P384" i="2"/>
  <c r="O385" i="2"/>
  <c r="P385" i="2"/>
  <c r="O386" i="2"/>
  <c r="P386" i="2"/>
  <c r="O387" i="2"/>
  <c r="P387" i="2"/>
  <c r="O388" i="2"/>
  <c r="P388" i="2"/>
  <c r="O389" i="2"/>
  <c r="P389" i="2"/>
  <c r="O390" i="2"/>
  <c r="P390" i="2"/>
  <c r="O391" i="2"/>
  <c r="P391" i="2"/>
  <c r="O392" i="2"/>
  <c r="P392" i="2"/>
  <c r="O393" i="2"/>
  <c r="P393" i="2"/>
  <c r="O394" i="2"/>
  <c r="P394" i="2"/>
  <c r="O395" i="2"/>
  <c r="P395" i="2"/>
  <c r="O396" i="2"/>
  <c r="P396" i="2"/>
  <c r="O397" i="2"/>
  <c r="P397" i="2"/>
  <c r="O398" i="2"/>
  <c r="P398" i="2"/>
  <c r="O399" i="2"/>
  <c r="P399" i="2"/>
  <c r="O400" i="2"/>
  <c r="P400" i="2"/>
  <c r="O401" i="2"/>
  <c r="P401" i="2"/>
  <c r="O402" i="2"/>
  <c r="P402" i="2"/>
  <c r="O403" i="2"/>
  <c r="P403" i="2"/>
  <c r="O404" i="2"/>
  <c r="P404" i="2"/>
  <c r="O405" i="2"/>
  <c r="P405" i="2"/>
  <c r="O406" i="2"/>
  <c r="P406" i="2"/>
  <c r="O407" i="2"/>
  <c r="P407" i="2"/>
  <c r="O408" i="2"/>
  <c r="P408" i="2"/>
  <c r="O409" i="2"/>
  <c r="P409" i="2"/>
  <c r="O410" i="2"/>
  <c r="P410" i="2"/>
  <c r="O411" i="2"/>
  <c r="P411" i="2"/>
  <c r="O412" i="2"/>
  <c r="P412" i="2"/>
  <c r="O413" i="2"/>
  <c r="P413" i="2"/>
  <c r="O414" i="2"/>
  <c r="P414" i="2"/>
  <c r="O415" i="2"/>
  <c r="P415" i="2"/>
  <c r="O416" i="2"/>
  <c r="P416" i="2"/>
  <c r="O417" i="2"/>
  <c r="P417" i="2"/>
  <c r="O418" i="2"/>
  <c r="P418" i="2"/>
  <c r="O419" i="2"/>
  <c r="P419" i="2"/>
  <c r="O420" i="2"/>
  <c r="P420" i="2"/>
  <c r="O421" i="2"/>
  <c r="P421" i="2"/>
  <c r="O422" i="2"/>
  <c r="P422" i="2"/>
  <c r="O423" i="2"/>
  <c r="P423" i="2"/>
  <c r="O424" i="2"/>
  <c r="P424" i="2"/>
  <c r="O425" i="2"/>
  <c r="P425" i="2"/>
  <c r="O426" i="2"/>
  <c r="P426" i="2"/>
  <c r="O427" i="2"/>
  <c r="P427" i="2"/>
  <c r="O428" i="2"/>
  <c r="P428" i="2"/>
  <c r="O429" i="2"/>
  <c r="P429" i="2"/>
  <c r="O430" i="2"/>
  <c r="P430" i="2"/>
  <c r="O431" i="2"/>
  <c r="P431" i="2"/>
  <c r="O432" i="2"/>
  <c r="P432" i="2"/>
  <c r="O433" i="2"/>
  <c r="P433" i="2"/>
  <c r="O434" i="2"/>
  <c r="P434" i="2"/>
  <c r="O435" i="2"/>
  <c r="P435" i="2"/>
  <c r="O436" i="2"/>
  <c r="P436" i="2"/>
  <c r="O437" i="2"/>
  <c r="P437" i="2"/>
  <c r="O438" i="2"/>
  <c r="P438" i="2"/>
  <c r="O439" i="2"/>
  <c r="P439" i="2"/>
  <c r="O440" i="2"/>
  <c r="P440" i="2"/>
  <c r="O441" i="2"/>
  <c r="P441" i="2"/>
  <c r="O442" i="2"/>
  <c r="P442" i="2"/>
  <c r="O443" i="2"/>
  <c r="P443" i="2"/>
  <c r="O444" i="2"/>
  <c r="P444" i="2"/>
  <c r="O445" i="2"/>
  <c r="P445" i="2"/>
  <c r="O446" i="2"/>
  <c r="P446" i="2"/>
  <c r="O447" i="2"/>
  <c r="P447" i="2"/>
  <c r="O448" i="2"/>
  <c r="P448" i="2"/>
  <c r="O449" i="2"/>
  <c r="P449" i="2"/>
  <c r="O450" i="2"/>
  <c r="P450" i="2"/>
  <c r="O451" i="2"/>
  <c r="P451" i="2"/>
  <c r="O452" i="2"/>
  <c r="P452" i="2"/>
  <c r="O453" i="2"/>
  <c r="P453" i="2"/>
  <c r="O454" i="2"/>
  <c r="P454" i="2"/>
  <c r="O455" i="2"/>
  <c r="P455" i="2"/>
  <c r="O456" i="2"/>
  <c r="P456" i="2"/>
  <c r="O457" i="2"/>
  <c r="P457" i="2"/>
  <c r="O458" i="2"/>
  <c r="P458" i="2"/>
  <c r="O459" i="2"/>
  <c r="P459" i="2"/>
  <c r="O460" i="2"/>
  <c r="P460" i="2"/>
  <c r="O461" i="2"/>
  <c r="P461" i="2"/>
  <c r="O462" i="2"/>
  <c r="P462" i="2"/>
  <c r="O463" i="2"/>
  <c r="P463" i="2"/>
  <c r="O464" i="2"/>
  <c r="P464" i="2"/>
  <c r="O465" i="2"/>
  <c r="P465" i="2"/>
  <c r="O466" i="2"/>
  <c r="P466" i="2"/>
  <c r="O467" i="2"/>
  <c r="P467" i="2"/>
  <c r="O468" i="2"/>
  <c r="P468" i="2"/>
  <c r="O469" i="2"/>
  <c r="P469" i="2"/>
  <c r="O470" i="2"/>
  <c r="P470" i="2"/>
  <c r="O471" i="2"/>
  <c r="P471" i="2"/>
  <c r="O472" i="2"/>
  <c r="P472" i="2"/>
  <c r="O473" i="2"/>
  <c r="P473" i="2"/>
  <c r="O474" i="2"/>
  <c r="P474" i="2"/>
  <c r="O475" i="2"/>
  <c r="P475" i="2"/>
  <c r="O476" i="2"/>
  <c r="P476" i="2"/>
  <c r="O477" i="2"/>
  <c r="P477" i="2"/>
  <c r="O478" i="2"/>
  <c r="P478" i="2"/>
  <c r="O479" i="2"/>
  <c r="P479" i="2"/>
  <c r="O480" i="2"/>
  <c r="P480" i="2"/>
  <c r="O481" i="2"/>
  <c r="P481" i="2"/>
  <c r="O482" i="2"/>
  <c r="P482" i="2"/>
  <c r="O483" i="2"/>
  <c r="P483" i="2"/>
  <c r="O484" i="2"/>
  <c r="P484" i="2"/>
  <c r="O485" i="2"/>
  <c r="P485" i="2"/>
  <c r="O486" i="2"/>
  <c r="P486" i="2"/>
  <c r="O487" i="2"/>
  <c r="P487" i="2"/>
  <c r="O488" i="2"/>
  <c r="P488" i="2"/>
  <c r="O489" i="2"/>
  <c r="P489" i="2"/>
  <c r="O490" i="2"/>
  <c r="P490" i="2"/>
  <c r="O491" i="2"/>
  <c r="P491" i="2"/>
  <c r="O492" i="2"/>
  <c r="P492" i="2"/>
  <c r="O493" i="2"/>
  <c r="P493" i="2"/>
  <c r="O494" i="2"/>
  <c r="P494" i="2"/>
  <c r="O495" i="2"/>
  <c r="P495" i="2"/>
  <c r="O496" i="2"/>
  <c r="P496" i="2"/>
  <c r="O497" i="2"/>
  <c r="P497" i="2"/>
  <c r="O498" i="2"/>
  <c r="P498" i="2"/>
  <c r="O499" i="2"/>
  <c r="P499" i="2"/>
  <c r="O500" i="2"/>
  <c r="P500" i="2"/>
  <c r="O501" i="2"/>
  <c r="P501" i="2"/>
  <c r="O502" i="2"/>
  <c r="P502" i="2"/>
  <c r="O503" i="2"/>
  <c r="P503" i="2"/>
  <c r="O504" i="2"/>
  <c r="P504" i="2"/>
  <c r="O505" i="2"/>
  <c r="P505" i="2"/>
  <c r="O506" i="2"/>
  <c r="P506" i="2"/>
  <c r="O507" i="2"/>
  <c r="P507" i="2"/>
  <c r="O508" i="2"/>
  <c r="P508" i="2"/>
  <c r="O509" i="2"/>
  <c r="P509" i="2"/>
  <c r="O510" i="2"/>
  <c r="P510" i="2"/>
  <c r="O511" i="2"/>
  <c r="P511" i="2"/>
  <c r="O512" i="2"/>
  <c r="P512" i="2"/>
  <c r="O513" i="2"/>
  <c r="P513" i="2"/>
  <c r="O514" i="2"/>
  <c r="P514" i="2"/>
  <c r="O515" i="2"/>
  <c r="P515" i="2"/>
  <c r="O516" i="2"/>
  <c r="P516" i="2"/>
  <c r="O517" i="2"/>
  <c r="P517" i="2"/>
  <c r="O518" i="2"/>
  <c r="P518" i="2"/>
  <c r="O519" i="2"/>
  <c r="P519" i="2"/>
  <c r="O520" i="2"/>
  <c r="P520" i="2"/>
  <c r="O521" i="2"/>
  <c r="P521" i="2"/>
  <c r="O522" i="2"/>
  <c r="P522" i="2"/>
  <c r="O523" i="2"/>
  <c r="P523" i="2"/>
  <c r="O524" i="2"/>
  <c r="P524" i="2"/>
  <c r="O525" i="2"/>
  <c r="P525" i="2"/>
  <c r="O526" i="2"/>
  <c r="P526" i="2"/>
  <c r="O527" i="2"/>
  <c r="P527" i="2"/>
  <c r="O528" i="2"/>
  <c r="P528" i="2"/>
  <c r="O529" i="2"/>
  <c r="P529" i="2"/>
  <c r="O530" i="2"/>
  <c r="P530" i="2"/>
  <c r="O531" i="2"/>
  <c r="P531" i="2"/>
  <c r="O532" i="2"/>
  <c r="P532" i="2"/>
  <c r="O533" i="2"/>
  <c r="P533" i="2"/>
  <c r="O534" i="2"/>
  <c r="P534" i="2"/>
  <c r="O535" i="2"/>
  <c r="P535" i="2"/>
  <c r="O536" i="2"/>
  <c r="P536" i="2"/>
  <c r="O537" i="2"/>
  <c r="P537" i="2"/>
  <c r="O538" i="2"/>
  <c r="P538" i="2"/>
  <c r="O539" i="2"/>
  <c r="P539" i="2"/>
  <c r="O540" i="2"/>
  <c r="P540" i="2"/>
  <c r="O541" i="2"/>
  <c r="P541" i="2"/>
  <c r="O542" i="2"/>
  <c r="P542" i="2"/>
  <c r="O543" i="2"/>
  <c r="P543" i="2"/>
  <c r="O544" i="2"/>
  <c r="P544" i="2"/>
  <c r="O545" i="2"/>
  <c r="P545" i="2"/>
  <c r="O546" i="2"/>
  <c r="P546" i="2"/>
  <c r="O547" i="2"/>
  <c r="P547" i="2"/>
  <c r="O548" i="2"/>
  <c r="P548" i="2"/>
  <c r="O549" i="2"/>
  <c r="P549" i="2"/>
  <c r="O550" i="2"/>
  <c r="P550" i="2"/>
  <c r="O551" i="2"/>
  <c r="P551" i="2"/>
  <c r="O552" i="2"/>
  <c r="P552" i="2"/>
  <c r="O553" i="2"/>
  <c r="P553" i="2"/>
  <c r="O554" i="2"/>
  <c r="P554" i="2"/>
  <c r="O555" i="2"/>
  <c r="P555" i="2"/>
  <c r="O556" i="2"/>
  <c r="P556" i="2"/>
  <c r="O557" i="2"/>
  <c r="P557" i="2"/>
  <c r="O558" i="2"/>
  <c r="P558" i="2"/>
  <c r="O559" i="2"/>
  <c r="P559" i="2"/>
  <c r="O560" i="2"/>
  <c r="P560" i="2"/>
  <c r="O561" i="2"/>
  <c r="P561" i="2"/>
  <c r="O562" i="2"/>
  <c r="P562" i="2"/>
  <c r="O563" i="2"/>
  <c r="P563" i="2"/>
  <c r="O564" i="2"/>
  <c r="P564" i="2"/>
  <c r="O565" i="2"/>
  <c r="P565" i="2"/>
  <c r="O566" i="2"/>
  <c r="P566" i="2"/>
  <c r="O567" i="2"/>
  <c r="P567" i="2"/>
  <c r="O568" i="2"/>
  <c r="P568" i="2"/>
  <c r="O569" i="2"/>
  <c r="P569" i="2"/>
  <c r="O570" i="2"/>
  <c r="P570" i="2"/>
  <c r="O571" i="2"/>
  <c r="P571" i="2"/>
  <c r="O572" i="2"/>
  <c r="P572" i="2"/>
  <c r="O573" i="2"/>
  <c r="P573" i="2"/>
  <c r="O574" i="2"/>
  <c r="P574" i="2"/>
  <c r="O575" i="2"/>
  <c r="P575" i="2"/>
  <c r="O576" i="2"/>
  <c r="P576" i="2"/>
  <c r="O577" i="2"/>
  <c r="P577" i="2"/>
  <c r="O578" i="2"/>
  <c r="P578" i="2"/>
  <c r="O579" i="2"/>
  <c r="P579" i="2"/>
  <c r="O580" i="2"/>
  <c r="P580" i="2"/>
  <c r="O581" i="2"/>
  <c r="P581" i="2"/>
  <c r="O582" i="2"/>
  <c r="P582" i="2"/>
  <c r="O583" i="2"/>
  <c r="P583" i="2"/>
  <c r="O584" i="2"/>
  <c r="P584" i="2"/>
  <c r="O585" i="2"/>
  <c r="P585" i="2"/>
  <c r="O586" i="2"/>
  <c r="P586" i="2"/>
  <c r="O587" i="2"/>
  <c r="P587" i="2"/>
  <c r="O588" i="2"/>
  <c r="P588" i="2"/>
  <c r="O589" i="2"/>
  <c r="P589" i="2"/>
  <c r="O590" i="2"/>
  <c r="P590" i="2"/>
  <c r="O591" i="2"/>
  <c r="P591" i="2"/>
  <c r="O592" i="2"/>
  <c r="P592" i="2"/>
  <c r="O593" i="2"/>
  <c r="P593" i="2"/>
  <c r="O594" i="2"/>
  <c r="P594" i="2"/>
  <c r="O595" i="2"/>
  <c r="P595" i="2"/>
  <c r="O596" i="2"/>
  <c r="P596" i="2"/>
  <c r="O597" i="2"/>
  <c r="P597" i="2"/>
  <c r="O598" i="2"/>
  <c r="P598" i="2"/>
  <c r="O599" i="2"/>
  <c r="P599" i="2"/>
  <c r="O600" i="2"/>
  <c r="P600" i="2"/>
  <c r="O601" i="2"/>
  <c r="P601" i="2"/>
  <c r="O602" i="2"/>
  <c r="P602" i="2"/>
  <c r="O603" i="2"/>
  <c r="P603" i="2"/>
  <c r="O604" i="2"/>
  <c r="P604" i="2"/>
  <c r="O605" i="2"/>
  <c r="P605" i="2"/>
  <c r="O606" i="2"/>
  <c r="P606" i="2"/>
  <c r="O607" i="2"/>
  <c r="P607" i="2"/>
  <c r="O608" i="2"/>
  <c r="P608" i="2"/>
  <c r="O609" i="2"/>
  <c r="P609" i="2"/>
  <c r="O610" i="2"/>
  <c r="P610" i="2"/>
  <c r="O611" i="2"/>
  <c r="P611" i="2"/>
  <c r="O612" i="2"/>
  <c r="P612" i="2"/>
  <c r="O613" i="2"/>
  <c r="P613" i="2"/>
  <c r="O614" i="2"/>
  <c r="P614" i="2"/>
  <c r="O615" i="2"/>
  <c r="P615" i="2"/>
  <c r="O616" i="2"/>
  <c r="P616" i="2"/>
  <c r="O617" i="2"/>
  <c r="P617" i="2"/>
  <c r="O618" i="2"/>
  <c r="P618" i="2"/>
  <c r="O619" i="2"/>
  <c r="P619" i="2"/>
  <c r="O620" i="2"/>
  <c r="P620" i="2"/>
  <c r="O621" i="2"/>
  <c r="P621" i="2"/>
  <c r="O622" i="2"/>
  <c r="P622" i="2"/>
  <c r="O623" i="2"/>
  <c r="P623" i="2"/>
  <c r="O624" i="2"/>
  <c r="P624" i="2"/>
  <c r="O625" i="2"/>
  <c r="P625" i="2"/>
  <c r="O626" i="2"/>
  <c r="P626" i="2"/>
  <c r="O627" i="2"/>
  <c r="P627" i="2"/>
  <c r="O628" i="2"/>
  <c r="P628" i="2"/>
  <c r="O629" i="2"/>
  <c r="P629" i="2"/>
  <c r="O630" i="2"/>
  <c r="P630" i="2"/>
  <c r="O631" i="2"/>
  <c r="P631" i="2"/>
  <c r="O632" i="2"/>
  <c r="P632" i="2"/>
  <c r="O633" i="2"/>
  <c r="P633" i="2"/>
  <c r="O634" i="2"/>
  <c r="P634" i="2"/>
  <c r="O635" i="2"/>
  <c r="P635" i="2"/>
  <c r="O636" i="2"/>
  <c r="P636" i="2"/>
  <c r="O637" i="2"/>
  <c r="P637" i="2"/>
  <c r="O638" i="2"/>
  <c r="P638" i="2"/>
  <c r="O639" i="2"/>
  <c r="P639" i="2"/>
  <c r="O640" i="2"/>
  <c r="P640" i="2"/>
  <c r="O641" i="2"/>
  <c r="P641" i="2"/>
  <c r="O642" i="2"/>
  <c r="P642" i="2"/>
  <c r="O643" i="2"/>
  <c r="P643" i="2"/>
  <c r="O644" i="2"/>
  <c r="P644" i="2"/>
  <c r="O645" i="2"/>
  <c r="P645" i="2"/>
  <c r="O646" i="2"/>
  <c r="P646" i="2"/>
  <c r="O647" i="2"/>
  <c r="P647" i="2"/>
  <c r="O648" i="2"/>
  <c r="P648" i="2"/>
  <c r="O649" i="2"/>
  <c r="P649" i="2"/>
  <c r="O650" i="2"/>
  <c r="P650" i="2"/>
  <c r="O651" i="2"/>
  <c r="P651" i="2"/>
  <c r="O652" i="2"/>
  <c r="P652" i="2"/>
  <c r="O653" i="2"/>
  <c r="P653" i="2"/>
  <c r="O654" i="2"/>
  <c r="P654" i="2"/>
  <c r="O655" i="2"/>
  <c r="P655" i="2"/>
  <c r="O656" i="2"/>
  <c r="P656" i="2"/>
  <c r="O657" i="2"/>
  <c r="P657" i="2"/>
  <c r="O658" i="2"/>
  <c r="P658" i="2"/>
  <c r="O659" i="2"/>
  <c r="P659" i="2"/>
  <c r="O660" i="2"/>
  <c r="P660" i="2"/>
  <c r="O661" i="2"/>
  <c r="P661" i="2"/>
  <c r="O662" i="2"/>
  <c r="P662" i="2"/>
  <c r="O663" i="2"/>
  <c r="P663" i="2"/>
  <c r="O664" i="2"/>
  <c r="P664" i="2"/>
  <c r="O665" i="2"/>
  <c r="P665" i="2"/>
  <c r="O666" i="2"/>
  <c r="P666" i="2"/>
  <c r="O667" i="2"/>
  <c r="P667" i="2"/>
  <c r="O668" i="2"/>
  <c r="P668" i="2"/>
  <c r="O669" i="2"/>
  <c r="P669" i="2"/>
  <c r="O670" i="2"/>
  <c r="P670" i="2"/>
  <c r="O671" i="2"/>
  <c r="P671" i="2"/>
  <c r="O672" i="2"/>
  <c r="P672" i="2"/>
  <c r="O673" i="2"/>
  <c r="P673" i="2"/>
  <c r="O674" i="2"/>
  <c r="P674" i="2"/>
  <c r="O675" i="2"/>
  <c r="P675" i="2"/>
  <c r="O676" i="2"/>
  <c r="P676" i="2"/>
  <c r="O677" i="2"/>
  <c r="P677" i="2"/>
  <c r="O678" i="2"/>
  <c r="P678" i="2"/>
  <c r="O679" i="2"/>
  <c r="P679" i="2"/>
  <c r="O680" i="2"/>
  <c r="P680" i="2"/>
  <c r="O681" i="2"/>
  <c r="P681" i="2"/>
  <c r="O682" i="2"/>
  <c r="P682" i="2"/>
  <c r="O683" i="2"/>
  <c r="P683" i="2"/>
  <c r="O684" i="2"/>
  <c r="P684" i="2"/>
  <c r="O685" i="2"/>
  <c r="P685" i="2"/>
  <c r="O686" i="2"/>
  <c r="P686" i="2"/>
  <c r="O687" i="2"/>
  <c r="P687" i="2"/>
  <c r="O688" i="2"/>
  <c r="P688" i="2"/>
  <c r="O689" i="2"/>
  <c r="P689" i="2"/>
  <c r="O690" i="2"/>
  <c r="P690" i="2"/>
  <c r="O691" i="2"/>
  <c r="P691" i="2"/>
  <c r="O692" i="2"/>
  <c r="P692" i="2"/>
  <c r="O693" i="2"/>
  <c r="P693" i="2"/>
  <c r="O694" i="2"/>
  <c r="P694" i="2"/>
  <c r="O695" i="2"/>
  <c r="P695" i="2"/>
  <c r="O696" i="2"/>
  <c r="P696" i="2"/>
  <c r="O697" i="2"/>
  <c r="P697" i="2"/>
  <c r="O698" i="2"/>
  <c r="P698" i="2"/>
  <c r="O699" i="2"/>
  <c r="P699" i="2"/>
  <c r="O700" i="2"/>
  <c r="P700" i="2"/>
  <c r="O701" i="2"/>
  <c r="P701" i="2"/>
  <c r="O702" i="2"/>
  <c r="P702" i="2"/>
  <c r="O703" i="2"/>
  <c r="P703" i="2"/>
  <c r="O704" i="2"/>
  <c r="P704" i="2"/>
  <c r="O705" i="2"/>
  <c r="P705" i="2"/>
  <c r="O706" i="2"/>
  <c r="P706" i="2"/>
  <c r="O707" i="2"/>
  <c r="P707" i="2"/>
  <c r="O708" i="2"/>
  <c r="P708" i="2"/>
  <c r="O709" i="2"/>
  <c r="P709" i="2"/>
  <c r="O710" i="2"/>
  <c r="P710" i="2"/>
  <c r="O711" i="2"/>
  <c r="P711" i="2"/>
  <c r="O712" i="2"/>
  <c r="P712" i="2"/>
  <c r="O713" i="2"/>
  <c r="P713" i="2"/>
  <c r="O714" i="2"/>
  <c r="P714" i="2"/>
  <c r="O715" i="2"/>
  <c r="P715" i="2"/>
  <c r="O716" i="2"/>
  <c r="P716" i="2"/>
  <c r="O717" i="2"/>
  <c r="P717" i="2"/>
  <c r="O718" i="2"/>
  <c r="P718" i="2"/>
  <c r="O719" i="2"/>
  <c r="P719" i="2"/>
  <c r="O720" i="2"/>
  <c r="P720" i="2"/>
  <c r="O721" i="2"/>
  <c r="P721" i="2"/>
  <c r="O722" i="2"/>
  <c r="P722" i="2"/>
  <c r="O723" i="2"/>
  <c r="P723" i="2"/>
  <c r="O724" i="2"/>
  <c r="P724" i="2"/>
  <c r="O725" i="2"/>
  <c r="P725" i="2"/>
  <c r="O726" i="2"/>
  <c r="P726" i="2"/>
  <c r="O727" i="2"/>
  <c r="P727" i="2"/>
  <c r="O728" i="2"/>
  <c r="P728" i="2"/>
  <c r="O729" i="2"/>
  <c r="P729" i="2"/>
  <c r="O730" i="2"/>
  <c r="P730" i="2"/>
  <c r="O731" i="2"/>
  <c r="P731" i="2"/>
  <c r="O732" i="2"/>
  <c r="P732" i="2"/>
  <c r="O733" i="2"/>
  <c r="P733" i="2"/>
  <c r="O734" i="2"/>
  <c r="P734" i="2"/>
  <c r="O735" i="2"/>
  <c r="P735" i="2"/>
  <c r="O736" i="2"/>
  <c r="P736" i="2"/>
  <c r="O737" i="2"/>
  <c r="P737" i="2"/>
  <c r="O738" i="2"/>
  <c r="P738" i="2"/>
  <c r="O739" i="2"/>
  <c r="P739" i="2"/>
  <c r="O740" i="2"/>
  <c r="P740" i="2"/>
  <c r="O741" i="2"/>
  <c r="P741" i="2"/>
  <c r="O742" i="2"/>
  <c r="P742" i="2"/>
  <c r="O743" i="2"/>
  <c r="P743" i="2"/>
  <c r="O744" i="2"/>
  <c r="P744" i="2"/>
  <c r="O745" i="2"/>
  <c r="P745" i="2"/>
  <c r="O746" i="2"/>
  <c r="P746" i="2"/>
  <c r="O747" i="2"/>
  <c r="P747" i="2"/>
  <c r="O748" i="2"/>
  <c r="P748" i="2"/>
  <c r="O749" i="2"/>
  <c r="P749" i="2"/>
  <c r="O750" i="2"/>
  <c r="P750" i="2"/>
  <c r="O751" i="2"/>
  <c r="P751" i="2"/>
  <c r="O752" i="2"/>
  <c r="P752" i="2"/>
  <c r="O753" i="2"/>
  <c r="P753" i="2"/>
  <c r="O754" i="2"/>
  <c r="P754" i="2"/>
  <c r="O755" i="2"/>
  <c r="P755" i="2"/>
  <c r="O756" i="2"/>
  <c r="P756" i="2"/>
  <c r="O757" i="2"/>
  <c r="P757" i="2"/>
  <c r="O758" i="2"/>
  <c r="P758" i="2"/>
  <c r="O759" i="2"/>
  <c r="P759" i="2"/>
  <c r="O760" i="2"/>
  <c r="P760" i="2"/>
  <c r="O761" i="2"/>
  <c r="P761" i="2"/>
  <c r="O762" i="2"/>
  <c r="P762" i="2"/>
  <c r="O763" i="2"/>
  <c r="P763" i="2"/>
  <c r="O764" i="2"/>
  <c r="P764" i="2"/>
  <c r="O765" i="2"/>
  <c r="P765" i="2"/>
  <c r="O766" i="2"/>
  <c r="P766" i="2"/>
  <c r="O767" i="2"/>
  <c r="P767" i="2"/>
  <c r="O768" i="2"/>
  <c r="P768" i="2"/>
  <c r="O769" i="2"/>
  <c r="P769" i="2"/>
  <c r="O770" i="2"/>
  <c r="P770" i="2"/>
  <c r="O771" i="2"/>
  <c r="P771" i="2"/>
  <c r="O772" i="2"/>
  <c r="P772" i="2"/>
  <c r="O773" i="2"/>
  <c r="P773" i="2"/>
  <c r="O774" i="2"/>
  <c r="P774" i="2"/>
  <c r="O775" i="2"/>
  <c r="P775" i="2"/>
  <c r="O776" i="2"/>
  <c r="P776" i="2"/>
  <c r="O777" i="2"/>
  <c r="P777" i="2"/>
  <c r="O778" i="2"/>
  <c r="P778" i="2"/>
  <c r="O779" i="2"/>
  <c r="P779" i="2"/>
  <c r="O780" i="2"/>
  <c r="P780" i="2"/>
  <c r="O781" i="2"/>
  <c r="P781" i="2"/>
  <c r="O782" i="2"/>
  <c r="P782" i="2"/>
  <c r="O783" i="2"/>
  <c r="P783" i="2"/>
  <c r="O784" i="2"/>
  <c r="P784" i="2"/>
  <c r="O785" i="2"/>
  <c r="P785" i="2"/>
  <c r="O786" i="2"/>
  <c r="P786" i="2"/>
  <c r="O787" i="2"/>
  <c r="P787" i="2"/>
  <c r="O788" i="2"/>
  <c r="P788" i="2"/>
  <c r="O789" i="2"/>
  <c r="P789" i="2"/>
  <c r="O790" i="2"/>
  <c r="P790" i="2"/>
  <c r="O791" i="2"/>
  <c r="P791" i="2"/>
  <c r="O792" i="2"/>
  <c r="P792" i="2"/>
  <c r="O793" i="2"/>
  <c r="P793" i="2"/>
  <c r="O794" i="2"/>
  <c r="P794" i="2"/>
  <c r="O795" i="2"/>
  <c r="P795" i="2"/>
  <c r="O796" i="2"/>
  <c r="P796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L6" i="2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M5" i="2"/>
  <c r="L5" i="2"/>
  <c r="J5" i="2"/>
  <c r="J6" i="2" s="1"/>
  <c r="I5" i="2"/>
  <c r="P5" i="2"/>
  <c r="O5" i="2"/>
  <c r="P4" i="2"/>
  <c r="O4" i="2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A1364" i="1"/>
  <c r="C1363" i="1"/>
  <c r="A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A87" i="1"/>
  <c r="A99" i="1" s="1"/>
  <c r="A111" i="1" s="1"/>
  <c r="A123" i="1" s="1"/>
  <c r="A86" i="1"/>
  <c r="A98" i="1" s="1"/>
  <c r="A110" i="1" s="1"/>
  <c r="A85" i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A84" i="1"/>
  <c r="A96" i="1" s="1"/>
  <c r="A108" i="1" s="1"/>
  <c r="A120" i="1" s="1"/>
  <c r="A83" i="1"/>
  <c r="A95" i="1" s="1"/>
  <c r="A107" i="1" s="1"/>
  <c r="A82" i="1"/>
  <c r="A94" i="1" s="1"/>
  <c r="A106" i="1" s="1"/>
  <c r="A118" i="1" s="1"/>
  <c r="A130" i="1" s="1"/>
  <c r="A81" i="1"/>
  <c r="A93" i="1" s="1"/>
  <c r="A105" i="1" s="1"/>
  <c r="A117" i="1" s="1"/>
  <c r="A129" i="1" s="1"/>
  <c r="A80" i="1"/>
  <c r="A92" i="1" s="1"/>
  <c r="A104" i="1" s="1"/>
  <c r="A116" i="1" s="1"/>
  <c r="A128" i="1" s="1"/>
  <c r="A140" i="1" s="1"/>
  <c r="A152" i="1" s="1"/>
  <c r="A79" i="1"/>
  <c r="A91" i="1" s="1"/>
  <c r="A78" i="1"/>
  <c r="A90" i="1" s="1"/>
  <c r="A102" i="1" s="1"/>
  <c r="A114" i="1" s="1"/>
  <c r="A77" i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257" i="1" s="1"/>
  <c r="A76" i="1"/>
  <c r="A88" i="1" s="1"/>
  <c r="A100" i="1" s="1"/>
  <c r="A112" i="1" s="1"/>
  <c r="A124" i="1" s="1"/>
  <c r="A136" i="1" s="1"/>
  <c r="E4" i="1"/>
  <c r="E5" i="1" s="1"/>
  <c r="E6" i="1" s="1"/>
  <c r="B4" i="1"/>
  <c r="O6" i="2" l="1"/>
  <c r="J7" i="2"/>
  <c r="L29" i="2"/>
  <c r="L30" i="2" s="1"/>
  <c r="L31" i="2" s="1"/>
  <c r="L32" i="2" s="1"/>
  <c r="P28" i="2"/>
  <c r="P6" i="2"/>
  <c r="P30" i="2"/>
  <c r="P29" i="2"/>
  <c r="H4" i="1"/>
  <c r="K6" i="1"/>
  <c r="F5" i="1"/>
  <c r="F4" i="1"/>
  <c r="N5" i="1"/>
  <c r="G4" i="1"/>
  <c r="O78" i="2"/>
  <c r="B5" i="1"/>
  <c r="H5" i="1" s="1"/>
  <c r="A132" i="1"/>
  <c r="A144" i="1" s="1"/>
  <c r="A156" i="1" s="1"/>
  <c r="A168" i="1" s="1"/>
  <c r="A180" i="1" s="1"/>
  <c r="A192" i="1" s="1"/>
  <c r="A204" i="1" s="1"/>
  <c r="A216" i="1" s="1"/>
  <c r="A269" i="1"/>
  <c r="A241" i="1"/>
  <c r="A122" i="1"/>
  <c r="A134" i="1" s="1"/>
  <c r="E7" i="1"/>
  <c r="A141" i="1"/>
  <c r="A153" i="1" s="1"/>
  <c r="A165" i="1" s="1"/>
  <c r="A177" i="1" s="1"/>
  <c r="A189" i="1" s="1"/>
  <c r="A201" i="1" s="1"/>
  <c r="A213" i="1" s="1"/>
  <c r="A148" i="1"/>
  <c r="A160" i="1" s="1"/>
  <c r="A172" i="1" s="1"/>
  <c r="A184" i="1" s="1"/>
  <c r="A196" i="1" s="1"/>
  <c r="A208" i="1" s="1"/>
  <c r="A220" i="1" s="1"/>
  <c r="A103" i="1"/>
  <c r="A119" i="1"/>
  <c r="A164" i="1"/>
  <c r="A176" i="1" s="1"/>
  <c r="A188" i="1" s="1"/>
  <c r="A200" i="1" s="1"/>
  <c r="A212" i="1" s="1"/>
  <c r="A224" i="1" s="1"/>
  <c r="A236" i="1" s="1"/>
  <c r="A142" i="1"/>
  <c r="A135" i="1"/>
  <c r="A126" i="1"/>
  <c r="C1364" i="1"/>
  <c r="A1353" i="1"/>
  <c r="C1352" i="1"/>
  <c r="A1365" i="1"/>
  <c r="P31" i="2" l="1"/>
  <c r="L33" i="2"/>
  <c r="P32" i="2"/>
  <c r="O7" i="2"/>
  <c r="J8" i="2"/>
  <c r="K7" i="1"/>
  <c r="F6" i="1"/>
  <c r="N6" i="1"/>
  <c r="G5" i="1"/>
  <c r="O79" i="2"/>
  <c r="O80" i="2"/>
  <c r="O81" i="2"/>
  <c r="P7" i="2"/>
  <c r="B6" i="1"/>
  <c r="A228" i="1"/>
  <c r="A115" i="1"/>
  <c r="A1354" i="1"/>
  <c r="C1353" i="1"/>
  <c r="A138" i="1"/>
  <c r="A232" i="1"/>
  <c r="A146" i="1"/>
  <c r="A1366" i="1"/>
  <c r="C1365" i="1"/>
  <c r="A147" i="1"/>
  <c r="A154" i="1"/>
  <c r="A248" i="1"/>
  <c r="A225" i="1"/>
  <c r="A253" i="1"/>
  <c r="E8" i="1"/>
  <c r="A131" i="1"/>
  <c r="A281" i="1"/>
  <c r="J9" i="2" l="1"/>
  <c r="O8" i="2"/>
  <c r="L34" i="2"/>
  <c r="P33" i="2"/>
  <c r="H6" i="1"/>
  <c r="N7" i="1"/>
  <c r="G6" i="1"/>
  <c r="K8" i="1"/>
  <c r="F7" i="1"/>
  <c r="O82" i="2"/>
  <c r="P8" i="2"/>
  <c r="B7" i="1"/>
  <c r="H7" i="1" s="1"/>
  <c r="A240" i="1"/>
  <c r="A143" i="1"/>
  <c r="A260" i="1"/>
  <c r="C1366" i="1"/>
  <c r="A1367" i="1"/>
  <c r="A150" i="1"/>
  <c r="E9" i="1"/>
  <c r="A166" i="1"/>
  <c r="A158" i="1"/>
  <c r="A159" i="1"/>
  <c r="A265" i="1"/>
  <c r="A244" i="1"/>
  <c r="C1354" i="1"/>
  <c r="A1355" i="1"/>
  <c r="A293" i="1"/>
  <c r="A237" i="1"/>
  <c r="A127" i="1"/>
  <c r="L35" i="2" l="1"/>
  <c r="P34" i="2"/>
  <c r="J10" i="2"/>
  <c r="O9" i="2"/>
  <c r="K9" i="1"/>
  <c r="F8" i="1"/>
  <c r="N8" i="1"/>
  <c r="G7" i="1"/>
  <c r="O83" i="2"/>
  <c r="P9" i="2"/>
  <c r="B8" i="1"/>
  <c r="H8" i="1" s="1"/>
  <c r="A252" i="1"/>
  <c r="A249" i="1"/>
  <c r="A256" i="1"/>
  <c r="C1367" i="1"/>
  <c r="A1368" i="1"/>
  <c r="A170" i="1"/>
  <c r="A277" i="1"/>
  <c r="A178" i="1"/>
  <c r="A305" i="1"/>
  <c r="A139" i="1"/>
  <c r="E10" i="1"/>
  <c r="A272" i="1"/>
  <c r="A1356" i="1"/>
  <c r="C1355" i="1"/>
  <c r="A171" i="1"/>
  <c r="A162" i="1"/>
  <c r="A155" i="1"/>
  <c r="J11" i="2" l="1"/>
  <c r="O10" i="2"/>
  <c r="L36" i="2"/>
  <c r="P35" i="2"/>
  <c r="N9" i="1"/>
  <c r="G8" i="1"/>
  <c r="K10" i="1"/>
  <c r="F9" i="1"/>
  <c r="O84" i="2"/>
  <c r="P10" i="2"/>
  <c r="B9" i="1"/>
  <c r="A264" i="1"/>
  <c r="A190" i="1"/>
  <c r="E11" i="1"/>
  <c r="A268" i="1"/>
  <c r="A284" i="1"/>
  <c r="A167" i="1"/>
  <c r="A289" i="1"/>
  <c r="A1369" i="1"/>
  <c r="C1368" i="1"/>
  <c r="A1357" i="1"/>
  <c r="C1356" i="1"/>
  <c r="A151" i="1"/>
  <c r="A261" i="1"/>
  <c r="A317" i="1"/>
  <c r="A183" i="1"/>
  <c r="A174" i="1"/>
  <c r="A182" i="1"/>
  <c r="L37" i="2" l="1"/>
  <c r="P36" i="2"/>
  <c r="J12" i="2"/>
  <c r="O11" i="2"/>
  <c r="H9" i="1"/>
  <c r="K11" i="1"/>
  <c r="F10" i="1"/>
  <c r="N10" i="1"/>
  <c r="G9" i="1"/>
  <c r="O85" i="2"/>
  <c r="P11" i="2"/>
  <c r="B10" i="1"/>
  <c r="A276" i="1"/>
  <c r="C1369" i="1"/>
  <c r="A1370" i="1"/>
  <c r="A195" i="1"/>
  <c r="A301" i="1"/>
  <c r="A280" i="1"/>
  <c r="A179" i="1"/>
  <c r="A329" i="1"/>
  <c r="C1357" i="1"/>
  <c r="A1358" i="1"/>
  <c r="E12" i="1"/>
  <c r="A202" i="1"/>
  <c r="A194" i="1"/>
  <c r="A273" i="1"/>
  <c r="A296" i="1"/>
  <c r="A186" i="1"/>
  <c r="A163" i="1"/>
  <c r="J13" i="2" l="1"/>
  <c r="O12" i="2"/>
  <c r="H10" i="1"/>
  <c r="L38" i="2"/>
  <c r="P37" i="2"/>
  <c r="N11" i="1"/>
  <c r="G10" i="1"/>
  <c r="K12" i="1"/>
  <c r="F11" i="1"/>
  <c r="O86" i="2"/>
  <c r="P12" i="2"/>
  <c r="B11" i="1"/>
  <c r="A288" i="1"/>
  <c r="A341" i="1"/>
  <c r="A207" i="1"/>
  <c r="A308" i="1"/>
  <c r="A191" i="1"/>
  <c r="E13" i="1"/>
  <c r="A285" i="1"/>
  <c r="A175" i="1"/>
  <c r="C1358" i="1"/>
  <c r="A1359" i="1"/>
  <c r="A292" i="1"/>
  <c r="A206" i="1"/>
  <c r="A313" i="1"/>
  <c r="C1370" i="1"/>
  <c r="A1371" i="1"/>
  <c r="A198" i="1"/>
  <c r="A214" i="1"/>
  <c r="L39" i="2" l="1"/>
  <c r="P38" i="2"/>
  <c r="J14" i="2"/>
  <c r="O13" i="2"/>
  <c r="H11" i="1"/>
  <c r="K13" i="1"/>
  <c r="F12" i="1"/>
  <c r="N12" i="1"/>
  <c r="G11" i="1"/>
  <c r="O87" i="2"/>
  <c r="P13" i="2"/>
  <c r="B12" i="1"/>
  <c r="A300" i="1"/>
  <c r="A1372" i="1"/>
  <c r="C1371" i="1"/>
  <c r="A187" i="1"/>
  <c r="A203" i="1"/>
  <c r="A210" i="1"/>
  <c r="A218" i="1"/>
  <c r="A304" i="1"/>
  <c r="A320" i="1"/>
  <c r="A1360" i="1"/>
  <c r="C1359" i="1"/>
  <c r="A297" i="1"/>
  <c r="A219" i="1"/>
  <c r="A226" i="1"/>
  <c r="A325" i="1"/>
  <c r="E14" i="1"/>
  <c r="A353" i="1"/>
  <c r="J15" i="2" l="1"/>
  <c r="O14" i="2"/>
  <c r="H12" i="1"/>
  <c r="L40" i="2"/>
  <c r="P39" i="2"/>
  <c r="N13" i="1"/>
  <c r="G12" i="1"/>
  <c r="K14" i="1"/>
  <c r="F13" i="1"/>
  <c r="O88" i="2"/>
  <c r="P14" i="2"/>
  <c r="B13" i="1"/>
  <c r="A312" i="1"/>
  <c r="A316" i="1"/>
  <c r="A215" i="1"/>
  <c r="A230" i="1"/>
  <c r="A199" i="1"/>
  <c r="E15" i="1"/>
  <c r="A337" i="1"/>
  <c r="C1360" i="1"/>
  <c r="A1361" i="1"/>
  <c r="A222" i="1"/>
  <c r="A365" i="1"/>
  <c r="A231" i="1"/>
  <c r="A332" i="1"/>
  <c r="A238" i="1"/>
  <c r="A309" i="1"/>
  <c r="A1373" i="1"/>
  <c r="C1372" i="1"/>
  <c r="H13" i="1" l="1"/>
  <c r="L41" i="2"/>
  <c r="P40" i="2"/>
  <c r="J16" i="2"/>
  <c r="O15" i="2"/>
  <c r="K15" i="1"/>
  <c r="F14" i="1"/>
  <c r="N14" i="1"/>
  <c r="G13" i="1"/>
  <c r="O89" i="2"/>
  <c r="P15" i="2"/>
  <c r="B14" i="1"/>
  <c r="A324" i="1"/>
  <c r="A211" i="1"/>
  <c r="A344" i="1"/>
  <c r="A242" i="1"/>
  <c r="A377" i="1"/>
  <c r="A227" i="1"/>
  <c r="C1373" i="1"/>
  <c r="A1374" i="1"/>
  <c r="A243" i="1"/>
  <c r="A321" i="1"/>
  <c r="A349" i="1"/>
  <c r="A250" i="1"/>
  <c r="A234" i="1"/>
  <c r="C1361" i="1"/>
  <c r="A1362" i="1"/>
  <c r="E16" i="1"/>
  <c r="A328" i="1"/>
  <c r="H14" i="1" l="1"/>
  <c r="J17" i="2"/>
  <c r="O16" i="2"/>
  <c r="L42" i="2"/>
  <c r="P41" i="2"/>
  <c r="N15" i="1"/>
  <c r="G14" i="1"/>
  <c r="K16" i="1"/>
  <c r="F15" i="1"/>
  <c r="O90" i="2"/>
  <c r="P16" i="2"/>
  <c r="B15" i="1"/>
  <c r="A336" i="1"/>
  <c r="E17" i="1"/>
  <c r="A389" i="1"/>
  <c r="A1375" i="1"/>
  <c r="C1374" i="1"/>
  <c r="A254" i="1"/>
  <c r="A361" i="1"/>
  <c r="A262" i="1"/>
  <c r="C1362" i="1"/>
  <c r="A239" i="1"/>
  <c r="A356" i="1"/>
  <c r="A340" i="1"/>
  <c r="A246" i="1"/>
  <c r="A333" i="1"/>
  <c r="A223" i="1"/>
  <c r="A255" i="1"/>
  <c r="H15" i="1" l="1"/>
  <c r="L43" i="2"/>
  <c r="P42" i="2"/>
  <c r="J18" i="2"/>
  <c r="O17" i="2"/>
  <c r="K17" i="1"/>
  <c r="F16" i="1"/>
  <c r="N16" i="1"/>
  <c r="G15" i="1"/>
  <c r="O91" i="2"/>
  <c r="P17" i="2"/>
  <c r="B16" i="1"/>
  <c r="A348" i="1"/>
  <c r="A274" i="1"/>
  <c r="A373" i="1"/>
  <c r="A1376" i="1"/>
  <c r="C1375" i="1"/>
  <c r="A235" i="1"/>
  <c r="A251" i="1"/>
  <c r="A267" i="1"/>
  <c r="A368" i="1"/>
  <c r="A345" i="1"/>
  <c r="A401" i="1"/>
  <c r="A352" i="1"/>
  <c r="A258" i="1"/>
  <c r="A266" i="1"/>
  <c r="E18" i="1"/>
  <c r="H16" i="1" l="1"/>
  <c r="J19" i="2"/>
  <c r="O18" i="2"/>
  <c r="L44" i="2"/>
  <c r="P43" i="2"/>
  <c r="N17" i="1"/>
  <c r="G16" i="1"/>
  <c r="K18" i="1"/>
  <c r="F17" i="1"/>
  <c r="O92" i="2"/>
  <c r="P18" i="2"/>
  <c r="B17" i="1"/>
  <c r="A360" i="1"/>
  <c r="A380" i="1"/>
  <c r="A413" i="1"/>
  <c r="A279" i="1"/>
  <c r="C1376" i="1"/>
  <c r="A1377" i="1"/>
  <c r="E19" i="1"/>
  <c r="A263" i="1"/>
  <c r="A385" i="1"/>
  <c r="A270" i="1"/>
  <c r="A357" i="1"/>
  <c r="A247" i="1"/>
  <c r="A286" i="1"/>
  <c r="A278" i="1"/>
  <c r="A364" i="1"/>
  <c r="H17" i="1" l="1"/>
  <c r="L45" i="2"/>
  <c r="P44" i="2"/>
  <c r="J20" i="2"/>
  <c r="O19" i="2"/>
  <c r="K19" i="1"/>
  <c r="F18" i="1"/>
  <c r="N18" i="1"/>
  <c r="G17" i="1"/>
  <c r="O93" i="2"/>
  <c r="P19" i="2"/>
  <c r="B18" i="1"/>
  <c r="A372" i="1"/>
  <c r="A376" i="1"/>
  <c r="A275" i="1"/>
  <c r="A291" i="1"/>
  <c r="A298" i="1"/>
  <c r="A425" i="1"/>
  <c r="A259" i="1"/>
  <c r="A369" i="1"/>
  <c r="E20" i="1"/>
  <c r="A397" i="1"/>
  <c r="A290" i="1"/>
  <c r="A282" i="1"/>
  <c r="A1378" i="1"/>
  <c r="C1377" i="1"/>
  <c r="A392" i="1"/>
  <c r="H18" i="1" l="1"/>
  <c r="J21" i="2"/>
  <c r="O20" i="2"/>
  <c r="L46" i="2"/>
  <c r="P45" i="2"/>
  <c r="N19" i="1"/>
  <c r="G18" i="1"/>
  <c r="K20" i="1"/>
  <c r="F19" i="1"/>
  <c r="O94" i="2"/>
  <c r="P20" i="2"/>
  <c r="B19" i="1"/>
  <c r="A384" i="1"/>
  <c r="E21" i="1"/>
  <c r="A294" i="1"/>
  <c r="A310" i="1"/>
  <c r="A404" i="1"/>
  <c r="A381" i="1"/>
  <c r="A271" i="1"/>
  <c r="A287" i="1"/>
  <c r="A303" i="1"/>
  <c r="A302" i="1"/>
  <c r="A409" i="1"/>
  <c r="A1379" i="1"/>
  <c r="C1378" i="1"/>
  <c r="A437" i="1"/>
  <c r="A388" i="1"/>
  <c r="H19" i="1" l="1"/>
  <c r="L47" i="2"/>
  <c r="P46" i="2"/>
  <c r="J22" i="2"/>
  <c r="O21" i="2"/>
  <c r="K21" i="1"/>
  <c r="F20" i="1"/>
  <c r="N20" i="1"/>
  <c r="G19" i="1"/>
  <c r="O95" i="2"/>
  <c r="P21" i="2"/>
  <c r="B20" i="1"/>
  <c r="A396" i="1"/>
  <c r="C1379" i="1"/>
  <c r="A1380" i="1"/>
  <c r="A416" i="1"/>
  <c r="A400" i="1"/>
  <c r="A421" i="1"/>
  <c r="A299" i="1"/>
  <c r="A322" i="1"/>
  <c r="A449" i="1"/>
  <c r="A314" i="1"/>
  <c r="A283" i="1"/>
  <c r="A306" i="1"/>
  <c r="A393" i="1"/>
  <c r="A315" i="1"/>
  <c r="E22" i="1"/>
  <c r="H20" i="1" l="1"/>
  <c r="J23" i="2"/>
  <c r="O22" i="2"/>
  <c r="L48" i="2"/>
  <c r="P47" i="2"/>
  <c r="N21" i="1"/>
  <c r="G20" i="1"/>
  <c r="K22" i="1"/>
  <c r="F21" i="1"/>
  <c r="O96" i="2"/>
  <c r="P22" i="2"/>
  <c r="B21" i="1"/>
  <c r="A408" i="1"/>
  <c r="A318" i="1"/>
  <c r="A412" i="1"/>
  <c r="A295" i="1"/>
  <c r="A334" i="1"/>
  <c r="A428" i="1"/>
  <c r="E23" i="1"/>
  <c r="A327" i="1"/>
  <c r="A326" i="1"/>
  <c r="C1380" i="1"/>
  <c r="A1381" i="1"/>
  <c r="A311" i="1"/>
  <c r="A405" i="1"/>
  <c r="A461" i="1"/>
  <c r="A433" i="1"/>
  <c r="H21" i="1" l="1"/>
  <c r="L49" i="2"/>
  <c r="P48" i="2"/>
  <c r="J24" i="2"/>
  <c r="O23" i="2"/>
  <c r="K23" i="1"/>
  <c r="F22" i="1"/>
  <c r="N22" i="1"/>
  <c r="G21" i="1"/>
  <c r="O97" i="2"/>
  <c r="P23" i="2"/>
  <c r="B22" i="1"/>
  <c r="A420" i="1"/>
  <c r="A323" i="1"/>
  <c r="A339" i="1"/>
  <c r="A307" i="1"/>
  <c r="A424" i="1"/>
  <c r="A473" i="1"/>
  <c r="A440" i="1"/>
  <c r="E24" i="1"/>
  <c r="A445" i="1"/>
  <c r="A1382" i="1"/>
  <c r="C1381" i="1"/>
  <c r="A417" i="1"/>
  <c r="A338" i="1"/>
  <c r="A346" i="1"/>
  <c r="A330" i="1"/>
  <c r="H22" i="1" l="1"/>
  <c r="J25" i="2"/>
  <c r="O24" i="2"/>
  <c r="L50" i="2"/>
  <c r="P49" i="2"/>
  <c r="N23" i="1"/>
  <c r="G22" i="1"/>
  <c r="K24" i="1"/>
  <c r="F23" i="1"/>
  <c r="O98" i="2"/>
  <c r="P24" i="2"/>
  <c r="B23" i="1"/>
  <c r="H23" i="1" s="1"/>
  <c r="A432" i="1"/>
  <c r="A429" i="1"/>
  <c r="A436" i="1"/>
  <c r="A319" i="1"/>
  <c r="E25" i="1"/>
  <c r="A358" i="1"/>
  <c r="A452" i="1"/>
  <c r="A351" i="1"/>
  <c r="C1382" i="1"/>
  <c r="A1383" i="1"/>
  <c r="A335" i="1"/>
  <c r="A342" i="1"/>
  <c r="A350" i="1"/>
  <c r="A457" i="1"/>
  <c r="A485" i="1"/>
  <c r="L51" i="2" l="1"/>
  <c r="P50" i="2"/>
  <c r="J26" i="2"/>
  <c r="O25" i="2"/>
  <c r="K25" i="1"/>
  <c r="F24" i="1"/>
  <c r="N24" i="1"/>
  <c r="G23" i="1"/>
  <c r="O99" i="2"/>
  <c r="P25" i="2"/>
  <c r="B24" i="1"/>
  <c r="A444" i="1"/>
  <c r="A331" i="1"/>
  <c r="A354" i="1"/>
  <c r="A363" i="1"/>
  <c r="A448" i="1"/>
  <c r="A497" i="1"/>
  <c r="A347" i="1"/>
  <c r="A464" i="1"/>
  <c r="A469" i="1"/>
  <c r="A370" i="1"/>
  <c r="C1383" i="1"/>
  <c r="A1384" i="1"/>
  <c r="A362" i="1"/>
  <c r="E26" i="1"/>
  <c r="A441" i="1"/>
  <c r="H24" i="1" l="1"/>
  <c r="J27" i="2"/>
  <c r="O26" i="2"/>
  <c r="L52" i="2"/>
  <c r="P51" i="2"/>
  <c r="N25" i="1"/>
  <c r="G24" i="1"/>
  <c r="K26" i="1"/>
  <c r="F25" i="1"/>
  <c r="O100" i="2"/>
  <c r="P26" i="2"/>
  <c r="B25" i="1"/>
  <c r="A456" i="1"/>
  <c r="A481" i="1"/>
  <c r="A453" i="1"/>
  <c r="A476" i="1"/>
  <c r="A375" i="1"/>
  <c r="A1385" i="1"/>
  <c r="C1384" i="1"/>
  <c r="A359" i="1"/>
  <c r="A366" i="1"/>
  <c r="A374" i="1"/>
  <c r="A460" i="1"/>
  <c r="E27" i="1"/>
  <c r="A382" i="1"/>
  <c r="A509" i="1"/>
  <c r="A343" i="1"/>
  <c r="H25" i="1" l="1"/>
  <c r="L53" i="2"/>
  <c r="P52" i="2"/>
  <c r="J28" i="2"/>
  <c r="O27" i="2"/>
  <c r="K27" i="1"/>
  <c r="F26" i="1"/>
  <c r="N26" i="1"/>
  <c r="G25" i="1"/>
  <c r="O101" i="2"/>
  <c r="P27" i="2"/>
  <c r="B26" i="1"/>
  <c r="A468" i="1"/>
  <c r="E28" i="1"/>
  <c r="A371" i="1"/>
  <c r="A387" i="1"/>
  <c r="A355" i="1"/>
  <c r="A472" i="1"/>
  <c r="A488" i="1"/>
  <c r="A521" i="1"/>
  <c r="A386" i="1"/>
  <c r="A465" i="1"/>
  <c r="A394" i="1"/>
  <c r="A378" i="1"/>
  <c r="C1385" i="1"/>
  <c r="A1386" i="1"/>
  <c r="A493" i="1"/>
  <c r="H26" i="1" l="1"/>
  <c r="J29" i="2"/>
  <c r="O28" i="2"/>
  <c r="L54" i="2"/>
  <c r="P53" i="2"/>
  <c r="N27" i="1"/>
  <c r="G26" i="1"/>
  <c r="K28" i="1"/>
  <c r="F27" i="1"/>
  <c r="O102" i="2"/>
  <c r="B27" i="1"/>
  <c r="H27" i="1" s="1"/>
  <c r="A480" i="1"/>
  <c r="A367" i="1"/>
  <c r="A406" i="1"/>
  <c r="A500" i="1"/>
  <c r="A399" i="1"/>
  <c r="A383" i="1"/>
  <c r="A477" i="1"/>
  <c r="A533" i="1"/>
  <c r="A390" i="1"/>
  <c r="A505" i="1"/>
  <c r="C1386" i="1"/>
  <c r="A1387" i="1"/>
  <c r="A398" i="1"/>
  <c r="A484" i="1"/>
  <c r="E29" i="1"/>
  <c r="L55" i="2" l="1"/>
  <c r="P54" i="2"/>
  <c r="J30" i="2"/>
  <c r="O29" i="2"/>
  <c r="K29" i="1"/>
  <c r="F28" i="1"/>
  <c r="N28" i="1"/>
  <c r="G27" i="1"/>
  <c r="O103" i="2"/>
  <c r="B28" i="1"/>
  <c r="A492" i="1"/>
  <c r="A545" i="1"/>
  <c r="A411" i="1"/>
  <c r="A512" i="1"/>
  <c r="E30" i="1"/>
  <c r="A517" i="1"/>
  <c r="A489" i="1"/>
  <c r="A418" i="1"/>
  <c r="A1388" i="1"/>
  <c r="C1387" i="1"/>
  <c r="A496" i="1"/>
  <c r="A410" i="1"/>
  <c r="A402" i="1"/>
  <c r="A395" i="1"/>
  <c r="A379" i="1"/>
  <c r="L56" i="2" l="1"/>
  <c r="P55" i="2"/>
  <c r="J31" i="2"/>
  <c r="O30" i="2"/>
  <c r="N29" i="1"/>
  <c r="G28" i="1"/>
  <c r="H28" i="1"/>
  <c r="K30" i="1"/>
  <c r="F29" i="1"/>
  <c r="O104" i="2"/>
  <c r="B29" i="1"/>
  <c r="H29" i="1" s="1"/>
  <c r="A504" i="1"/>
  <c r="A422" i="1"/>
  <c r="A430" i="1"/>
  <c r="A524" i="1"/>
  <c r="A391" i="1"/>
  <c r="A508" i="1"/>
  <c r="A501" i="1"/>
  <c r="A407" i="1"/>
  <c r="A529" i="1"/>
  <c r="A423" i="1"/>
  <c r="A414" i="1"/>
  <c r="A1389" i="1"/>
  <c r="C1388" i="1"/>
  <c r="E31" i="1"/>
  <c r="A557" i="1"/>
  <c r="L57" i="2" l="1"/>
  <c r="P56" i="2"/>
  <c r="J32" i="2"/>
  <c r="O31" i="2"/>
  <c r="K31" i="1"/>
  <c r="F30" i="1"/>
  <c r="N30" i="1"/>
  <c r="G29" i="1"/>
  <c r="O105" i="2"/>
  <c r="B30" i="1"/>
  <c r="A516" i="1"/>
  <c r="C1389" i="1"/>
  <c r="A1390" i="1"/>
  <c r="A569" i="1"/>
  <c r="A426" i="1"/>
  <c r="A536" i="1"/>
  <c r="A442" i="1"/>
  <c r="E32" i="1"/>
  <c r="A435" i="1"/>
  <c r="A513" i="1"/>
  <c r="A403" i="1"/>
  <c r="A419" i="1"/>
  <c r="A541" i="1"/>
  <c r="A520" i="1"/>
  <c r="A434" i="1"/>
  <c r="L58" i="2" l="1"/>
  <c r="P57" i="2"/>
  <c r="J33" i="2"/>
  <c r="O32" i="2"/>
  <c r="N31" i="1"/>
  <c r="G30" i="1"/>
  <c r="H30" i="1"/>
  <c r="K32" i="1"/>
  <c r="F31" i="1"/>
  <c r="O106" i="2"/>
  <c r="B31" i="1"/>
  <c r="H31" i="1" s="1"/>
  <c r="A528" i="1"/>
  <c r="A431" i="1"/>
  <c r="E33" i="1"/>
  <c r="A446" i="1"/>
  <c r="A415" i="1"/>
  <c r="A532" i="1"/>
  <c r="A454" i="1"/>
  <c r="A1391" i="1"/>
  <c r="C1390" i="1"/>
  <c r="A525" i="1"/>
  <c r="A548" i="1"/>
  <c r="A553" i="1"/>
  <c r="A581" i="1"/>
  <c r="A447" i="1"/>
  <c r="A438" i="1"/>
  <c r="J34" i="2" l="1"/>
  <c r="O33" i="2"/>
  <c r="L59" i="2"/>
  <c r="P58" i="2"/>
  <c r="K33" i="1"/>
  <c r="F32" i="1"/>
  <c r="N32" i="1"/>
  <c r="G31" i="1"/>
  <c r="O107" i="2"/>
  <c r="B32" i="1"/>
  <c r="A540" i="1"/>
  <c r="A1392" i="1"/>
  <c r="C1391" i="1"/>
  <c r="A450" i="1"/>
  <c r="A560" i="1"/>
  <c r="A458" i="1"/>
  <c r="A565" i="1"/>
  <c r="A427" i="1"/>
  <c r="A537" i="1"/>
  <c r="A466" i="1"/>
  <c r="E34" i="1"/>
  <c r="A459" i="1"/>
  <c r="A593" i="1"/>
  <c r="A544" i="1"/>
  <c r="A443" i="1"/>
  <c r="L60" i="2" l="1"/>
  <c r="P59" i="2"/>
  <c r="H32" i="1"/>
  <c r="J35" i="2"/>
  <c r="O34" i="2"/>
  <c r="N33" i="1"/>
  <c r="G32" i="1"/>
  <c r="K34" i="1"/>
  <c r="F33" i="1"/>
  <c r="O108" i="2"/>
  <c r="B33" i="1"/>
  <c r="H33" i="1" s="1"/>
  <c r="A552" i="1"/>
  <c r="A455" i="1"/>
  <c r="A462" i="1"/>
  <c r="A577" i="1"/>
  <c r="A471" i="1"/>
  <c r="A478" i="1"/>
  <c r="A470" i="1"/>
  <c r="A572" i="1"/>
  <c r="A605" i="1"/>
  <c r="A439" i="1"/>
  <c r="E35" i="1"/>
  <c r="A556" i="1"/>
  <c r="A549" i="1"/>
  <c r="C1392" i="1"/>
  <c r="J36" i="2" l="1"/>
  <c r="O35" i="2"/>
  <c r="L61" i="2"/>
  <c r="P60" i="2"/>
  <c r="K35" i="1"/>
  <c r="F34" i="1"/>
  <c r="N34" i="1"/>
  <c r="G33" i="1"/>
  <c r="O109" i="2"/>
  <c r="B34" i="1"/>
  <c r="A564" i="1"/>
  <c r="A483" i="1"/>
  <c r="A568" i="1"/>
  <c r="A584" i="1"/>
  <c r="A589" i="1"/>
  <c r="A617" i="1"/>
  <c r="A561" i="1"/>
  <c r="E36" i="1"/>
  <c r="A482" i="1"/>
  <c r="A474" i="1"/>
  <c r="A451" i="1"/>
  <c r="A490" i="1"/>
  <c r="A467" i="1"/>
  <c r="J37" i="2" l="1"/>
  <c r="O36" i="2"/>
  <c r="L62" i="2"/>
  <c r="P61" i="2"/>
  <c r="N35" i="1"/>
  <c r="G34" i="1"/>
  <c r="H34" i="1"/>
  <c r="K36" i="1"/>
  <c r="F35" i="1"/>
  <c r="O110" i="2"/>
  <c r="B35" i="1"/>
  <c r="A576" i="1"/>
  <c r="A502" i="1"/>
  <c r="A494" i="1"/>
  <c r="A601" i="1"/>
  <c r="A596" i="1"/>
  <c r="A580" i="1"/>
  <c r="E37" i="1"/>
  <c r="A463" i="1"/>
  <c r="A573" i="1"/>
  <c r="A479" i="1"/>
  <c r="A486" i="1"/>
  <c r="A629" i="1"/>
  <c r="A495" i="1"/>
  <c r="J38" i="2" l="1"/>
  <c r="O37" i="2"/>
  <c r="L63" i="2"/>
  <c r="P62" i="2"/>
  <c r="H35" i="1"/>
  <c r="K37" i="1"/>
  <c r="F36" i="1"/>
  <c r="N36" i="1"/>
  <c r="G35" i="1"/>
  <c r="O111" i="2"/>
  <c r="B36" i="1"/>
  <c r="A588" i="1"/>
  <c r="A641" i="1"/>
  <c r="A608" i="1"/>
  <c r="A498" i="1"/>
  <c r="A475" i="1"/>
  <c r="A613" i="1"/>
  <c r="A491" i="1"/>
  <c r="E38" i="1"/>
  <c r="A506" i="1"/>
  <c r="A507" i="1"/>
  <c r="A585" i="1"/>
  <c r="A592" i="1"/>
  <c r="A514" i="1"/>
  <c r="J39" i="2" l="1"/>
  <c r="O38" i="2"/>
  <c r="H36" i="1"/>
  <c r="L64" i="2"/>
  <c r="P64" i="2" s="1"/>
  <c r="P63" i="2"/>
  <c r="N37" i="1"/>
  <c r="G36" i="1"/>
  <c r="K38" i="1"/>
  <c r="F37" i="1"/>
  <c r="O112" i="2"/>
  <c r="B37" i="1"/>
  <c r="A600" i="1"/>
  <c r="A604" i="1"/>
  <c r="E39" i="1"/>
  <c r="A510" i="1"/>
  <c r="A597" i="1"/>
  <c r="A503" i="1"/>
  <c r="A620" i="1"/>
  <c r="A519" i="1"/>
  <c r="A625" i="1"/>
  <c r="A526" i="1"/>
  <c r="A518" i="1"/>
  <c r="A487" i="1"/>
  <c r="A653" i="1"/>
  <c r="H37" i="1" l="1"/>
  <c r="J40" i="2"/>
  <c r="O39" i="2"/>
  <c r="K39" i="1"/>
  <c r="F38" i="1"/>
  <c r="N38" i="1"/>
  <c r="G37" i="1"/>
  <c r="O113" i="2"/>
  <c r="B38" i="1"/>
  <c r="A612" i="1"/>
  <c r="A499" i="1"/>
  <c r="A531" i="1"/>
  <c r="A609" i="1"/>
  <c r="A522" i="1"/>
  <c r="E40" i="1"/>
  <c r="A530" i="1"/>
  <c r="A538" i="1"/>
  <c r="A632" i="1"/>
  <c r="A515" i="1"/>
  <c r="A665" i="1"/>
  <c r="A637" i="1"/>
  <c r="A616" i="1"/>
  <c r="J41" i="2" l="1"/>
  <c r="O40" i="2"/>
  <c r="N39" i="1"/>
  <c r="G38" i="1"/>
  <c r="H38" i="1"/>
  <c r="K40" i="1"/>
  <c r="F39" i="1"/>
  <c r="O114" i="2"/>
  <c r="B39" i="1"/>
  <c r="A624" i="1"/>
  <c r="A649" i="1"/>
  <c r="A550" i="1"/>
  <c r="A534" i="1"/>
  <c r="A677" i="1"/>
  <c r="A542" i="1"/>
  <c r="A621" i="1"/>
  <c r="A543" i="1"/>
  <c r="A527" i="1"/>
  <c r="A511" i="1"/>
  <c r="A628" i="1"/>
  <c r="A644" i="1"/>
  <c r="E41" i="1"/>
  <c r="H39" i="1" l="1"/>
  <c r="J42" i="2"/>
  <c r="O41" i="2"/>
  <c r="K41" i="1"/>
  <c r="F40" i="1"/>
  <c r="N40" i="1"/>
  <c r="G39" i="1"/>
  <c r="O115" i="2"/>
  <c r="B40" i="1"/>
  <c r="H40" i="1" s="1"/>
  <c r="A636" i="1"/>
  <c r="A656" i="1"/>
  <c r="A640" i="1"/>
  <c r="A555" i="1"/>
  <c r="A546" i="1"/>
  <c r="A539" i="1"/>
  <c r="A523" i="1"/>
  <c r="A633" i="1"/>
  <c r="A562" i="1"/>
  <c r="A689" i="1"/>
  <c r="E42" i="1"/>
  <c r="A554" i="1"/>
  <c r="A661" i="1"/>
  <c r="J43" i="2" l="1"/>
  <c r="O42" i="2"/>
  <c r="N41" i="1"/>
  <c r="G40" i="1"/>
  <c r="K42" i="1"/>
  <c r="F41" i="1"/>
  <c r="O116" i="2"/>
  <c r="B41" i="1"/>
  <c r="H41" i="1" s="1"/>
  <c r="A648" i="1"/>
  <c r="A566" i="1"/>
  <c r="A574" i="1"/>
  <c r="A558" i="1"/>
  <c r="A645" i="1"/>
  <c r="A567" i="1"/>
  <c r="E43" i="1"/>
  <c r="A535" i="1"/>
  <c r="A652" i="1"/>
  <c r="A673" i="1"/>
  <c r="A701" i="1"/>
  <c r="A551" i="1"/>
  <c r="A668" i="1"/>
  <c r="J44" i="2" l="1"/>
  <c r="O43" i="2"/>
  <c r="K43" i="1"/>
  <c r="F42" i="1"/>
  <c r="N42" i="1"/>
  <c r="G41" i="1"/>
  <c r="O117" i="2"/>
  <c r="B42" i="1"/>
  <c r="A660" i="1"/>
  <c r="A547" i="1"/>
  <c r="A713" i="1"/>
  <c r="E44" i="1"/>
  <c r="A570" i="1"/>
  <c r="A563" i="1"/>
  <c r="A685" i="1"/>
  <c r="A579" i="1"/>
  <c r="A586" i="1"/>
  <c r="A680" i="1"/>
  <c r="A664" i="1"/>
  <c r="A657" i="1"/>
  <c r="A578" i="1"/>
  <c r="J45" i="2" l="1"/>
  <c r="O44" i="2"/>
  <c r="N43" i="1"/>
  <c r="G42" i="1"/>
  <c r="H42" i="1"/>
  <c r="K44" i="1"/>
  <c r="F43" i="1"/>
  <c r="O118" i="2"/>
  <c r="B43" i="1"/>
  <c r="A672" i="1"/>
  <c r="A591" i="1"/>
  <c r="E45" i="1"/>
  <c r="A669" i="1"/>
  <c r="A676" i="1"/>
  <c r="A697" i="1"/>
  <c r="A725" i="1"/>
  <c r="A692" i="1"/>
  <c r="A575" i="1"/>
  <c r="A559" i="1"/>
  <c r="A590" i="1"/>
  <c r="A598" i="1"/>
  <c r="A582" i="1"/>
  <c r="H43" i="1" l="1"/>
  <c r="J46" i="2"/>
  <c r="O45" i="2"/>
  <c r="K45" i="1"/>
  <c r="F44" i="1"/>
  <c r="N44" i="1"/>
  <c r="G43" i="1"/>
  <c r="O119" i="2"/>
  <c r="B44" i="1"/>
  <c r="A684" i="1"/>
  <c r="A594" i="1"/>
  <c r="A587" i="1"/>
  <c r="A688" i="1"/>
  <c r="A610" i="1"/>
  <c r="A704" i="1"/>
  <c r="A681" i="1"/>
  <c r="A737" i="1"/>
  <c r="A602" i="1"/>
  <c r="E46" i="1"/>
  <c r="A571" i="1"/>
  <c r="A709" i="1"/>
  <c r="A603" i="1"/>
  <c r="J47" i="2" l="1"/>
  <c r="O46" i="2"/>
  <c r="N45" i="1"/>
  <c r="G44" i="1"/>
  <c r="H44" i="1"/>
  <c r="K46" i="1"/>
  <c r="F45" i="1"/>
  <c r="O120" i="2"/>
  <c r="B45" i="1"/>
  <c r="A696" i="1"/>
  <c r="A622" i="1"/>
  <c r="A749" i="1"/>
  <c r="A700" i="1"/>
  <c r="A721" i="1"/>
  <c r="A583" i="1"/>
  <c r="A693" i="1"/>
  <c r="A599" i="1"/>
  <c r="A614" i="1"/>
  <c r="A615" i="1"/>
  <c r="E47" i="1"/>
  <c r="A716" i="1"/>
  <c r="A606" i="1"/>
  <c r="J48" i="2" l="1"/>
  <c r="O47" i="2"/>
  <c r="H45" i="1"/>
  <c r="K47" i="1"/>
  <c r="F46" i="1"/>
  <c r="N46" i="1"/>
  <c r="G45" i="1"/>
  <c r="O121" i="2"/>
  <c r="B46" i="1"/>
  <c r="A708" i="1"/>
  <c r="A728" i="1"/>
  <c r="A733" i="1"/>
  <c r="A611" i="1"/>
  <c r="A712" i="1"/>
  <c r="E48" i="1"/>
  <c r="A627" i="1"/>
  <c r="A705" i="1"/>
  <c r="A761" i="1"/>
  <c r="A595" i="1"/>
  <c r="A618" i="1"/>
  <c r="A626" i="1"/>
  <c r="A634" i="1"/>
  <c r="H46" i="1" l="1"/>
  <c r="J49" i="2"/>
  <c r="O48" i="2"/>
  <c r="N47" i="1"/>
  <c r="G46" i="1"/>
  <c r="K48" i="1"/>
  <c r="F47" i="1"/>
  <c r="O122" i="2"/>
  <c r="B47" i="1"/>
  <c r="H47" i="1" s="1"/>
  <c r="A720" i="1"/>
  <c r="A638" i="1"/>
  <c r="A724" i="1"/>
  <c r="A630" i="1"/>
  <c r="A717" i="1"/>
  <c r="A623" i="1"/>
  <c r="A607" i="1"/>
  <c r="A639" i="1"/>
  <c r="A745" i="1"/>
  <c r="A646" i="1"/>
  <c r="A773" i="1"/>
  <c r="E49" i="1"/>
  <c r="A740" i="1"/>
  <c r="J50" i="2" l="1"/>
  <c r="O49" i="2"/>
  <c r="K49" i="1"/>
  <c r="F48" i="1"/>
  <c r="N48" i="1"/>
  <c r="G47" i="1"/>
  <c r="O123" i="2"/>
  <c r="B48" i="1"/>
  <c r="H48" i="1" s="1"/>
  <c r="A732" i="1"/>
  <c r="E50" i="1"/>
  <c r="A785" i="1"/>
  <c r="A619" i="1"/>
  <c r="A736" i="1"/>
  <c r="A658" i="1"/>
  <c r="A635" i="1"/>
  <c r="A642" i="1"/>
  <c r="A752" i="1"/>
  <c r="A651" i="1"/>
  <c r="A757" i="1"/>
  <c r="A729" i="1"/>
  <c r="A650" i="1"/>
  <c r="J51" i="2" l="1"/>
  <c r="O50" i="2"/>
  <c r="N49" i="1"/>
  <c r="G48" i="1"/>
  <c r="K50" i="1"/>
  <c r="F49" i="1"/>
  <c r="O124" i="2"/>
  <c r="B49" i="1"/>
  <c r="H49" i="1" s="1"/>
  <c r="A744" i="1"/>
  <c r="A741" i="1"/>
  <c r="A654" i="1"/>
  <c r="A748" i="1"/>
  <c r="A769" i="1"/>
  <c r="A631" i="1"/>
  <c r="A663" i="1"/>
  <c r="A647" i="1"/>
  <c r="E51" i="1"/>
  <c r="A662" i="1"/>
  <c r="A764" i="1"/>
  <c r="A670" i="1"/>
  <c r="J52" i="2" l="1"/>
  <c r="O51" i="2"/>
  <c r="K51" i="1"/>
  <c r="F50" i="1"/>
  <c r="N50" i="1"/>
  <c r="G49" i="1"/>
  <c r="O125" i="2"/>
  <c r="B50" i="1"/>
  <c r="H50" i="1" s="1"/>
  <c r="A756" i="1"/>
  <c r="A682" i="1"/>
  <c r="E52" i="1"/>
  <c r="A781" i="1"/>
  <c r="A760" i="1"/>
  <c r="A776" i="1"/>
  <c r="A659" i="1"/>
  <c r="A675" i="1"/>
  <c r="A674" i="1"/>
  <c r="A666" i="1"/>
  <c r="A643" i="1"/>
  <c r="A753" i="1"/>
  <c r="J53" i="2" l="1"/>
  <c r="O52" i="2"/>
  <c r="N51" i="1"/>
  <c r="G50" i="1"/>
  <c r="K52" i="1"/>
  <c r="F51" i="1"/>
  <c r="O126" i="2"/>
  <c r="B51" i="1"/>
  <c r="H51" i="1" s="1"/>
  <c r="A768" i="1"/>
  <c r="A772" i="1"/>
  <c r="A765" i="1"/>
  <c r="A687" i="1"/>
  <c r="A793" i="1"/>
  <c r="E53" i="1"/>
  <c r="A686" i="1"/>
  <c r="A655" i="1"/>
  <c r="A671" i="1"/>
  <c r="A678" i="1"/>
  <c r="A788" i="1"/>
  <c r="A694" i="1"/>
  <c r="J54" i="2" l="1"/>
  <c r="O53" i="2"/>
  <c r="K53" i="1"/>
  <c r="F52" i="1"/>
  <c r="N52" i="1"/>
  <c r="G51" i="1"/>
  <c r="O127" i="2"/>
  <c r="B52" i="1"/>
  <c r="H52" i="1" s="1"/>
  <c r="A780" i="1"/>
  <c r="A699" i="1"/>
  <c r="A683" i="1"/>
  <c r="A706" i="1"/>
  <c r="A667" i="1"/>
  <c r="A698" i="1"/>
  <c r="A777" i="1"/>
  <c r="A690" i="1"/>
  <c r="E54" i="1"/>
  <c r="A784" i="1"/>
  <c r="J55" i="2" l="1"/>
  <c r="O54" i="2"/>
  <c r="N53" i="1"/>
  <c r="G52" i="1"/>
  <c r="K54" i="1"/>
  <c r="F53" i="1"/>
  <c r="O128" i="2"/>
  <c r="B53" i="1"/>
  <c r="H53" i="1" s="1"/>
  <c r="A792" i="1"/>
  <c r="E55" i="1"/>
  <c r="A679" i="1"/>
  <c r="A718" i="1"/>
  <c r="A702" i="1"/>
  <c r="A789" i="1"/>
  <c r="A695" i="1"/>
  <c r="A710" i="1"/>
  <c r="A711" i="1"/>
  <c r="J56" i="2" l="1"/>
  <c r="O55" i="2"/>
  <c r="K55" i="1"/>
  <c r="F54" i="1"/>
  <c r="N54" i="1"/>
  <c r="G53" i="1"/>
  <c r="O129" i="2"/>
  <c r="B54" i="1"/>
  <c r="H54" i="1" s="1"/>
  <c r="A722" i="1"/>
  <c r="A730" i="1"/>
  <c r="A691" i="1"/>
  <c r="A723" i="1"/>
  <c r="A714" i="1"/>
  <c r="A707" i="1"/>
  <c r="E56" i="1"/>
  <c r="J57" i="2" l="1"/>
  <c r="O56" i="2"/>
  <c r="N55" i="1"/>
  <c r="G54" i="1"/>
  <c r="K56" i="1"/>
  <c r="F55" i="1"/>
  <c r="O130" i="2"/>
  <c r="B55" i="1"/>
  <c r="H55" i="1" s="1"/>
  <c r="E57" i="1"/>
  <c r="A703" i="1"/>
  <c r="A719" i="1"/>
  <c r="A742" i="1"/>
  <c r="A735" i="1"/>
  <c r="A726" i="1"/>
  <c r="A734" i="1"/>
  <c r="J58" i="2" l="1"/>
  <c r="O57" i="2"/>
  <c r="K57" i="1"/>
  <c r="F56" i="1"/>
  <c r="N56" i="1"/>
  <c r="G55" i="1"/>
  <c r="O131" i="2"/>
  <c r="B56" i="1"/>
  <c r="H56" i="1" s="1"/>
  <c r="A747" i="1"/>
  <c r="A754" i="1"/>
  <c r="A731" i="1"/>
  <c r="A746" i="1"/>
  <c r="A738" i="1"/>
  <c r="A715" i="1"/>
  <c r="E58" i="1"/>
  <c r="J59" i="2" l="1"/>
  <c r="O58" i="2"/>
  <c r="N57" i="1"/>
  <c r="G56" i="1"/>
  <c r="K58" i="1"/>
  <c r="F57" i="1"/>
  <c r="O132" i="2"/>
  <c r="B57" i="1"/>
  <c r="H57" i="1" s="1"/>
  <c r="A758" i="1"/>
  <c r="E59" i="1"/>
  <c r="A743" i="1"/>
  <c r="A727" i="1"/>
  <c r="A766" i="1"/>
  <c r="A759" i="1"/>
  <c r="A750" i="1"/>
  <c r="J60" i="2" l="1"/>
  <c r="O59" i="2"/>
  <c r="K59" i="1"/>
  <c r="F58" i="1"/>
  <c r="N58" i="1"/>
  <c r="G57" i="1"/>
  <c r="O133" i="2"/>
  <c r="B58" i="1"/>
  <c r="H58" i="1" s="1"/>
  <c r="A762" i="1"/>
  <c r="A755" i="1"/>
  <c r="E60" i="1"/>
  <c r="A771" i="1"/>
  <c r="A739" i="1"/>
  <c r="A778" i="1"/>
  <c r="A770" i="1"/>
  <c r="J61" i="2" l="1"/>
  <c r="O60" i="2"/>
  <c r="N59" i="1"/>
  <c r="G58" i="1"/>
  <c r="K60" i="1"/>
  <c r="F59" i="1"/>
  <c r="O134" i="2"/>
  <c r="B59" i="1"/>
  <c r="H59" i="1" s="1"/>
  <c r="E61" i="1"/>
  <c r="A767" i="1"/>
  <c r="A783" i="1"/>
  <c r="A782" i="1"/>
  <c r="A790" i="1"/>
  <c r="A751" i="1"/>
  <c r="A774" i="1"/>
  <c r="J62" i="2" l="1"/>
  <c r="O61" i="2"/>
  <c r="K61" i="1"/>
  <c r="F60" i="1"/>
  <c r="N60" i="1"/>
  <c r="G59" i="1"/>
  <c r="O135" i="2"/>
  <c r="B60" i="1"/>
  <c r="H60" i="1" s="1"/>
  <c r="A794" i="1"/>
  <c r="A795" i="1"/>
  <c r="A779" i="1"/>
  <c r="A786" i="1"/>
  <c r="A763" i="1"/>
  <c r="E62" i="1"/>
  <c r="J63" i="2" l="1"/>
  <c r="O62" i="2"/>
  <c r="N61" i="1"/>
  <c r="G60" i="1"/>
  <c r="K62" i="1"/>
  <c r="F61" i="1"/>
  <c r="O136" i="2"/>
  <c r="B61" i="1"/>
  <c r="H61" i="1" s="1"/>
  <c r="A791" i="1"/>
  <c r="E63" i="1"/>
  <c r="A775" i="1"/>
  <c r="J64" i="2" l="1"/>
  <c r="O64" i="2" s="1"/>
  <c r="O63" i="2"/>
  <c r="K63" i="1"/>
  <c r="F63" i="1" s="1"/>
  <c r="F62" i="1"/>
  <c r="N62" i="1"/>
  <c r="G61" i="1"/>
  <c r="O137" i="2"/>
  <c r="B62" i="1"/>
  <c r="A787" i="1"/>
  <c r="N63" i="1" l="1"/>
  <c r="G63" i="1" s="1"/>
  <c r="G62" i="1"/>
  <c r="H62" i="1"/>
  <c r="O138" i="2"/>
  <c r="B63" i="1"/>
  <c r="H63" i="1" s="1"/>
  <c r="O139" i="2" l="1"/>
  <c r="B64" i="1"/>
  <c r="H64" i="1" s="1"/>
  <c r="O140" i="2" l="1"/>
  <c r="B65" i="1"/>
  <c r="H65" i="1" s="1"/>
  <c r="O141" i="2" l="1"/>
  <c r="B66" i="1"/>
  <c r="H66" i="1" s="1"/>
  <c r="O142" i="2" l="1"/>
  <c r="B67" i="1"/>
  <c r="H67" i="1" s="1"/>
  <c r="O143" i="2" l="1"/>
  <c r="B68" i="1"/>
  <c r="H68" i="1" s="1"/>
  <c r="O144" i="2" l="1"/>
  <c r="B69" i="1"/>
  <c r="H69" i="1" s="1"/>
  <c r="O145" i="2" l="1"/>
  <c r="B70" i="1"/>
  <c r="H70" i="1" s="1"/>
  <c r="O146" i="2" l="1"/>
  <c r="B71" i="1"/>
  <c r="H71" i="1" s="1"/>
  <c r="O147" i="2" l="1"/>
  <c r="B72" i="1"/>
  <c r="H72" i="1" s="1"/>
  <c r="O148" i="2" l="1"/>
  <c r="B73" i="1"/>
  <c r="H73" i="1" s="1"/>
  <c r="O149" i="2" l="1"/>
  <c r="B74" i="1"/>
  <c r="H74" i="1" s="1"/>
  <c r="O150" i="2" l="1"/>
  <c r="B75" i="1"/>
  <c r="H75" i="1" s="1"/>
  <c r="O151" i="2" l="1"/>
  <c r="B76" i="1"/>
  <c r="H76" i="1" s="1"/>
  <c r="O152" i="2" l="1"/>
  <c r="B77" i="1"/>
  <c r="H77" i="1" s="1"/>
  <c r="O153" i="2" l="1"/>
  <c r="B78" i="1"/>
  <c r="H78" i="1" s="1"/>
  <c r="O154" i="2" l="1"/>
  <c r="B79" i="1"/>
  <c r="H79" i="1" s="1"/>
  <c r="O155" i="2" l="1"/>
  <c r="B80" i="1"/>
  <c r="H80" i="1" s="1"/>
  <c r="O156" i="2" l="1"/>
  <c r="B81" i="1"/>
  <c r="H81" i="1" s="1"/>
  <c r="O157" i="2" l="1"/>
  <c r="B82" i="1"/>
  <c r="H82" i="1" s="1"/>
  <c r="O158" i="2" l="1"/>
  <c r="B83" i="1"/>
  <c r="H83" i="1" s="1"/>
  <c r="O159" i="2" l="1"/>
  <c r="B84" i="1"/>
  <c r="H84" i="1" s="1"/>
  <c r="O160" i="2" l="1"/>
  <c r="B85" i="1"/>
  <c r="H85" i="1" s="1"/>
  <c r="O161" i="2" l="1"/>
  <c r="B86" i="1"/>
  <c r="H86" i="1" s="1"/>
  <c r="O162" i="2" l="1"/>
  <c r="B87" i="1"/>
  <c r="H87" i="1" s="1"/>
  <c r="O163" i="2" l="1"/>
  <c r="B88" i="1"/>
  <c r="H88" i="1" s="1"/>
  <c r="O164" i="2" l="1"/>
  <c r="B89" i="1"/>
  <c r="H89" i="1" s="1"/>
  <c r="O165" i="2" l="1"/>
  <c r="B90" i="1"/>
  <c r="H90" i="1" s="1"/>
  <c r="O166" i="2" l="1"/>
  <c r="B91" i="1"/>
  <c r="H91" i="1" s="1"/>
  <c r="O167" i="2" l="1"/>
  <c r="B92" i="1"/>
  <c r="H92" i="1" s="1"/>
  <c r="O168" i="2" l="1"/>
  <c r="B93" i="1"/>
  <c r="H93" i="1" s="1"/>
  <c r="O169" i="2" l="1"/>
  <c r="B94" i="1"/>
  <c r="H94" i="1" s="1"/>
  <c r="O170" i="2" l="1"/>
  <c r="B95" i="1"/>
  <c r="H95" i="1" s="1"/>
  <c r="O171" i="2" l="1"/>
  <c r="B96" i="1"/>
  <c r="H96" i="1" s="1"/>
  <c r="O172" i="2" l="1"/>
  <c r="B97" i="1"/>
  <c r="H97" i="1" s="1"/>
  <c r="O173" i="2" l="1"/>
  <c r="B98" i="1"/>
  <c r="H98" i="1" s="1"/>
  <c r="O174" i="2" l="1"/>
  <c r="B99" i="1"/>
  <c r="H99" i="1" s="1"/>
  <c r="O175" i="2" l="1"/>
  <c r="B100" i="1"/>
  <c r="H100" i="1" s="1"/>
  <c r="O176" i="2" l="1"/>
  <c r="B101" i="1"/>
  <c r="H101" i="1" s="1"/>
  <c r="O177" i="2" l="1"/>
  <c r="B102" i="1"/>
  <c r="H102" i="1" s="1"/>
  <c r="O178" i="2" l="1"/>
  <c r="B103" i="1"/>
  <c r="H103" i="1" s="1"/>
  <c r="O179" i="2" l="1"/>
  <c r="B104" i="1"/>
  <c r="H104" i="1" s="1"/>
  <c r="O180" i="2" l="1"/>
  <c r="B105" i="1"/>
  <c r="H105" i="1" s="1"/>
  <c r="O181" i="2" l="1"/>
  <c r="B106" i="1"/>
  <c r="H106" i="1" s="1"/>
  <c r="O182" i="2" l="1"/>
  <c r="B107" i="1"/>
  <c r="H107" i="1" s="1"/>
  <c r="O183" i="2" l="1"/>
  <c r="B108" i="1"/>
  <c r="H108" i="1" s="1"/>
  <c r="O184" i="2" l="1"/>
  <c r="B109" i="1"/>
  <c r="H109" i="1" s="1"/>
  <c r="O185" i="2" l="1"/>
  <c r="B110" i="1"/>
  <c r="H110" i="1" s="1"/>
  <c r="O186" i="2" l="1"/>
  <c r="B111" i="1"/>
  <c r="H111" i="1" s="1"/>
  <c r="O187" i="2" l="1"/>
  <c r="B112" i="1"/>
  <c r="H112" i="1" s="1"/>
  <c r="O188" i="2" l="1"/>
  <c r="B113" i="1"/>
  <c r="H113" i="1" s="1"/>
  <c r="O189" i="2" l="1"/>
  <c r="B114" i="1"/>
  <c r="H114" i="1" s="1"/>
  <c r="O190" i="2" l="1"/>
  <c r="B115" i="1"/>
  <c r="H115" i="1" s="1"/>
  <c r="O191" i="2" l="1"/>
  <c r="B116" i="1"/>
  <c r="H116" i="1" s="1"/>
  <c r="O192" i="2" l="1"/>
  <c r="B117" i="1"/>
  <c r="H117" i="1" s="1"/>
  <c r="O193" i="2" l="1"/>
  <c r="B118" i="1"/>
  <c r="H118" i="1" s="1"/>
  <c r="O194" i="2" l="1"/>
  <c r="B119" i="1"/>
  <c r="H119" i="1" s="1"/>
  <c r="O195" i="2" l="1"/>
  <c r="B120" i="1"/>
  <c r="H120" i="1" s="1"/>
  <c r="O196" i="2" l="1"/>
  <c r="B121" i="1"/>
  <c r="H121" i="1" s="1"/>
  <c r="O197" i="2" l="1"/>
  <c r="B122" i="1"/>
  <c r="H122" i="1" s="1"/>
  <c r="O198" i="2" l="1"/>
  <c r="B123" i="1"/>
  <c r="H123" i="1" s="1"/>
  <c r="O199" i="2" l="1"/>
  <c r="B124" i="1"/>
  <c r="H124" i="1" s="1"/>
  <c r="O200" i="2" l="1"/>
  <c r="B125" i="1"/>
  <c r="H125" i="1" s="1"/>
  <c r="O201" i="2" l="1"/>
  <c r="B126" i="1"/>
  <c r="H126" i="1" s="1"/>
  <c r="O202" i="2" l="1"/>
  <c r="B127" i="1"/>
  <c r="H127" i="1" s="1"/>
  <c r="O203" i="2" l="1"/>
  <c r="B128" i="1"/>
  <c r="H128" i="1" s="1"/>
  <c r="O204" i="2" l="1"/>
  <c r="B129" i="1"/>
  <c r="H129" i="1" s="1"/>
  <c r="O205" i="2" l="1"/>
  <c r="B130" i="1"/>
  <c r="H130" i="1" s="1"/>
  <c r="O206" i="2" l="1"/>
  <c r="B131" i="1"/>
  <c r="H131" i="1" s="1"/>
  <c r="O207" i="2" l="1"/>
  <c r="B132" i="1"/>
  <c r="H132" i="1" s="1"/>
  <c r="O208" i="2" l="1"/>
  <c r="B133" i="1"/>
  <c r="H133" i="1" s="1"/>
  <c r="O209" i="2" l="1"/>
  <c r="B134" i="1"/>
  <c r="H134" i="1" s="1"/>
  <c r="O210" i="2" l="1"/>
  <c r="B135" i="1"/>
  <c r="H135" i="1" s="1"/>
  <c r="O211" i="2" l="1"/>
  <c r="B136" i="1"/>
  <c r="H136" i="1" s="1"/>
  <c r="O212" i="2" l="1"/>
  <c r="B137" i="1"/>
  <c r="H137" i="1" s="1"/>
  <c r="O213" i="2" l="1"/>
  <c r="B138" i="1"/>
  <c r="H138" i="1" s="1"/>
  <c r="O214" i="2" l="1"/>
  <c r="B139" i="1"/>
  <c r="H139" i="1" s="1"/>
  <c r="O215" i="2" l="1"/>
  <c r="B140" i="1"/>
  <c r="H140" i="1" s="1"/>
  <c r="O216" i="2" l="1"/>
  <c r="B141" i="1"/>
  <c r="H141" i="1" s="1"/>
  <c r="O218" i="2" l="1"/>
  <c r="O217" i="2"/>
  <c r="B142" i="1"/>
  <c r="H142" i="1" s="1"/>
  <c r="B143" i="1" l="1"/>
  <c r="H143" i="1" s="1"/>
  <c r="B144" i="1" l="1"/>
  <c r="H144" i="1" s="1"/>
  <c r="B145" i="1" l="1"/>
  <c r="H145" i="1" s="1"/>
  <c r="B146" i="1" l="1"/>
  <c r="H146" i="1" s="1"/>
  <c r="B147" i="1" l="1"/>
  <c r="H147" i="1" s="1"/>
  <c r="B148" i="1" l="1"/>
  <c r="H148" i="1" s="1"/>
  <c r="B149" i="1" l="1"/>
  <c r="H149" i="1" s="1"/>
  <c r="B150" i="1" l="1"/>
  <c r="H150" i="1" s="1"/>
  <c r="B151" i="1" l="1"/>
  <c r="H151" i="1" s="1"/>
  <c r="B152" i="1" l="1"/>
  <c r="H152" i="1" s="1"/>
  <c r="B153" i="1" l="1"/>
  <c r="H153" i="1" s="1"/>
  <c r="B154" i="1" l="1"/>
  <c r="H154" i="1" s="1"/>
  <c r="B155" i="1" l="1"/>
  <c r="H155" i="1" s="1"/>
  <c r="B156" i="1" l="1"/>
  <c r="H156" i="1" s="1"/>
  <c r="B157" i="1" l="1"/>
  <c r="H157" i="1" s="1"/>
  <c r="B158" i="1" l="1"/>
  <c r="H158" i="1" s="1"/>
  <c r="B159" i="1" l="1"/>
  <c r="H159" i="1" s="1"/>
  <c r="B160" i="1" l="1"/>
  <c r="H160" i="1" s="1"/>
  <c r="B161" i="1" l="1"/>
  <c r="H161" i="1" s="1"/>
  <c r="B162" i="1" l="1"/>
  <c r="H162" i="1" s="1"/>
  <c r="B163" i="1" l="1"/>
  <c r="H163" i="1" s="1"/>
  <c r="B164" i="1" l="1"/>
  <c r="H164" i="1" s="1"/>
  <c r="B165" i="1" l="1"/>
  <c r="H165" i="1" s="1"/>
  <c r="B166" i="1" l="1"/>
  <c r="H166" i="1" s="1"/>
  <c r="B167" i="1" l="1"/>
  <c r="H167" i="1" s="1"/>
  <c r="B168" i="1" l="1"/>
  <c r="H168" i="1" s="1"/>
  <c r="B169" i="1" l="1"/>
  <c r="H169" i="1" s="1"/>
  <c r="B170" i="1" l="1"/>
  <c r="H170" i="1" s="1"/>
  <c r="B171" i="1" l="1"/>
  <c r="H171" i="1" s="1"/>
  <c r="B172" i="1" l="1"/>
  <c r="H172" i="1" s="1"/>
  <c r="B173" i="1" l="1"/>
  <c r="H173" i="1" s="1"/>
  <c r="B174" i="1" l="1"/>
  <c r="H174" i="1" s="1"/>
  <c r="B175" i="1" l="1"/>
  <c r="H175" i="1" s="1"/>
  <c r="B176" i="1" l="1"/>
  <c r="H176" i="1" s="1"/>
  <c r="B177" i="1" l="1"/>
  <c r="H177" i="1" s="1"/>
  <c r="B178" i="1" l="1"/>
  <c r="H178" i="1" s="1"/>
  <c r="B179" i="1" l="1"/>
  <c r="H179" i="1" s="1"/>
  <c r="B180" i="1" l="1"/>
  <c r="H180" i="1" s="1"/>
  <c r="B181" i="1" l="1"/>
  <c r="H181" i="1" s="1"/>
  <c r="B182" i="1" l="1"/>
  <c r="H182" i="1" s="1"/>
  <c r="B183" i="1" l="1"/>
  <c r="H183" i="1" s="1"/>
  <c r="B184" i="1" l="1"/>
  <c r="H184" i="1" s="1"/>
  <c r="B185" i="1" l="1"/>
  <c r="H185" i="1" s="1"/>
  <c r="B186" i="1" l="1"/>
  <c r="H186" i="1" s="1"/>
  <c r="B187" i="1" l="1"/>
  <c r="H187" i="1" s="1"/>
  <c r="B188" i="1" l="1"/>
  <c r="H188" i="1" s="1"/>
  <c r="B189" i="1" l="1"/>
  <c r="H189" i="1" s="1"/>
  <c r="B190" i="1" l="1"/>
  <c r="H190" i="1" s="1"/>
  <c r="B191" i="1" l="1"/>
  <c r="H191" i="1" s="1"/>
  <c r="B192" i="1" l="1"/>
  <c r="H192" i="1" s="1"/>
  <c r="B193" i="1" l="1"/>
  <c r="H193" i="1" s="1"/>
  <c r="B194" i="1" l="1"/>
  <c r="H194" i="1" s="1"/>
  <c r="B195" i="1" l="1"/>
  <c r="H195" i="1" s="1"/>
  <c r="B196" i="1" l="1"/>
  <c r="H196" i="1" s="1"/>
  <c r="B197" i="1" l="1"/>
  <c r="H197" i="1" s="1"/>
  <c r="B198" i="1" l="1"/>
  <c r="H198" i="1" s="1"/>
  <c r="B199" i="1" l="1"/>
  <c r="H199" i="1" s="1"/>
  <c r="B200" i="1" l="1"/>
  <c r="H200" i="1" s="1"/>
  <c r="B201" i="1" l="1"/>
  <c r="H201" i="1" s="1"/>
  <c r="B202" i="1" l="1"/>
  <c r="H202" i="1" s="1"/>
  <c r="B203" i="1" l="1"/>
  <c r="H203" i="1" s="1"/>
  <c r="B204" i="1" l="1"/>
  <c r="H204" i="1" s="1"/>
  <c r="B205" i="1" l="1"/>
  <c r="H205" i="1" s="1"/>
  <c r="B206" i="1" l="1"/>
  <c r="H206" i="1" s="1"/>
  <c r="B207" i="1" l="1"/>
  <c r="H207" i="1" s="1"/>
  <c r="B208" i="1" l="1"/>
  <c r="H208" i="1" s="1"/>
  <c r="B209" i="1" l="1"/>
  <c r="H209" i="1" s="1"/>
  <c r="B210" i="1" l="1"/>
  <c r="H210" i="1" s="1"/>
  <c r="B211" i="1" l="1"/>
  <c r="H211" i="1" s="1"/>
  <c r="B212" i="1" l="1"/>
  <c r="H212" i="1" s="1"/>
  <c r="B213" i="1" l="1"/>
  <c r="H213" i="1" s="1"/>
  <c r="B214" i="1" l="1"/>
  <c r="H214" i="1" s="1"/>
  <c r="B215" i="1" l="1"/>
  <c r="H215" i="1" s="1"/>
  <c r="B216" i="1" l="1"/>
  <c r="H216" i="1" s="1"/>
  <c r="B217" i="1" l="1"/>
  <c r="H217" i="1" s="1"/>
  <c r="B218" i="1" l="1"/>
  <c r="H218" i="1" s="1"/>
  <c r="B219" i="1" l="1"/>
  <c r="H219" i="1" s="1"/>
  <c r="B220" i="1" l="1"/>
  <c r="H220" i="1" s="1"/>
  <c r="B221" i="1" l="1"/>
  <c r="H221" i="1" s="1"/>
  <c r="B222" i="1" l="1"/>
  <c r="H222" i="1" s="1"/>
  <c r="B223" i="1" l="1"/>
  <c r="H223" i="1" s="1"/>
  <c r="B224" i="1" l="1"/>
  <c r="H224" i="1" s="1"/>
  <c r="B225" i="1" l="1"/>
  <c r="H225" i="1" s="1"/>
  <c r="B226" i="1" l="1"/>
  <c r="H226" i="1" s="1"/>
  <c r="B227" i="1" l="1"/>
  <c r="H227" i="1" s="1"/>
  <c r="B228" i="1" l="1"/>
  <c r="H228" i="1" s="1"/>
  <c r="B229" i="1" l="1"/>
  <c r="H229" i="1" s="1"/>
  <c r="B230" i="1" l="1"/>
  <c r="H230" i="1" s="1"/>
  <c r="B231" i="1" l="1"/>
  <c r="H231" i="1" s="1"/>
  <c r="B232" i="1" l="1"/>
  <c r="H232" i="1" s="1"/>
  <c r="B233" i="1" l="1"/>
  <c r="H233" i="1" s="1"/>
  <c r="B234" i="1" l="1"/>
  <c r="H234" i="1" s="1"/>
  <c r="B235" i="1" l="1"/>
  <c r="H235" i="1" s="1"/>
  <c r="B236" i="1" l="1"/>
  <c r="H236" i="1" s="1"/>
  <c r="B237" i="1" l="1"/>
  <c r="H237" i="1" s="1"/>
  <c r="B238" i="1" l="1"/>
  <c r="H238" i="1" s="1"/>
  <c r="B239" i="1" l="1"/>
  <c r="H239" i="1" s="1"/>
  <c r="B240" i="1" l="1"/>
  <c r="H240" i="1" s="1"/>
  <c r="B241" i="1" l="1"/>
  <c r="H241" i="1" s="1"/>
  <c r="B242" i="1" l="1"/>
  <c r="H242" i="1" s="1"/>
  <c r="B243" i="1" l="1"/>
  <c r="H243" i="1" s="1"/>
  <c r="B244" i="1" l="1"/>
  <c r="H244" i="1" s="1"/>
  <c r="B245" i="1" l="1"/>
  <c r="H245" i="1" s="1"/>
  <c r="B246" i="1" l="1"/>
  <c r="H246" i="1" s="1"/>
  <c r="B247" i="1" l="1"/>
  <c r="H247" i="1" s="1"/>
  <c r="B248" i="1" l="1"/>
  <c r="H248" i="1" s="1"/>
  <c r="B249" i="1" l="1"/>
  <c r="H249" i="1" s="1"/>
  <c r="B250" i="1" l="1"/>
  <c r="H250" i="1" s="1"/>
  <c r="B251" i="1" l="1"/>
  <c r="H251" i="1" s="1"/>
  <c r="B252" i="1" l="1"/>
  <c r="H252" i="1" s="1"/>
  <c r="B253" i="1" l="1"/>
  <c r="H253" i="1" s="1"/>
  <c r="B254" i="1" l="1"/>
  <c r="H254" i="1" s="1"/>
  <c r="B255" i="1" l="1"/>
  <c r="H255" i="1" s="1"/>
  <c r="B256" i="1" l="1"/>
  <c r="H256" i="1" s="1"/>
  <c r="B257" i="1" l="1"/>
  <c r="H257" i="1" s="1"/>
  <c r="B258" i="1" l="1"/>
  <c r="H258" i="1" s="1"/>
  <c r="B259" i="1" l="1"/>
  <c r="H259" i="1" s="1"/>
  <c r="B260" i="1" l="1"/>
  <c r="H260" i="1" s="1"/>
  <c r="B261" i="1" l="1"/>
  <c r="H261" i="1" s="1"/>
  <c r="B262" i="1" l="1"/>
  <c r="H262" i="1" s="1"/>
  <c r="B263" i="1" l="1"/>
  <c r="H263" i="1" s="1"/>
  <c r="B264" i="1" l="1"/>
  <c r="H264" i="1" s="1"/>
  <c r="B265" i="1" l="1"/>
  <c r="H265" i="1" s="1"/>
  <c r="B266" i="1" l="1"/>
  <c r="H266" i="1" s="1"/>
  <c r="B267" i="1" l="1"/>
  <c r="H267" i="1" s="1"/>
  <c r="B268" i="1" l="1"/>
  <c r="H268" i="1" s="1"/>
  <c r="B269" i="1" l="1"/>
  <c r="H269" i="1" s="1"/>
  <c r="B270" i="1" l="1"/>
  <c r="H270" i="1" s="1"/>
  <c r="B271" i="1" l="1"/>
  <c r="H271" i="1" s="1"/>
  <c r="B272" i="1" l="1"/>
  <c r="H272" i="1" s="1"/>
  <c r="B273" i="1" l="1"/>
  <c r="H273" i="1" s="1"/>
  <c r="B274" i="1" l="1"/>
  <c r="H274" i="1" s="1"/>
  <c r="B275" i="1" l="1"/>
  <c r="H275" i="1" s="1"/>
  <c r="B276" i="1" l="1"/>
  <c r="H276" i="1" s="1"/>
  <c r="B277" i="1" l="1"/>
  <c r="H277" i="1" s="1"/>
  <c r="B278" i="1" l="1"/>
  <c r="H278" i="1" s="1"/>
  <c r="B279" i="1" l="1"/>
  <c r="H279" i="1" s="1"/>
  <c r="B280" i="1" l="1"/>
  <c r="H280" i="1" s="1"/>
  <c r="B281" i="1" l="1"/>
  <c r="H281" i="1" s="1"/>
  <c r="B282" i="1" l="1"/>
  <c r="H282" i="1" s="1"/>
  <c r="B283" i="1" l="1"/>
  <c r="H283" i="1" s="1"/>
  <c r="B284" i="1" l="1"/>
  <c r="H284" i="1" s="1"/>
  <c r="B285" i="1" l="1"/>
  <c r="H285" i="1" s="1"/>
  <c r="B286" i="1" l="1"/>
  <c r="H286" i="1" s="1"/>
  <c r="B287" i="1" l="1"/>
  <c r="H287" i="1" s="1"/>
  <c r="B288" i="1" l="1"/>
  <c r="H288" i="1" s="1"/>
  <c r="B289" i="1" l="1"/>
  <c r="H289" i="1" s="1"/>
  <c r="B290" i="1" l="1"/>
  <c r="H290" i="1" s="1"/>
  <c r="B291" i="1" l="1"/>
  <c r="H291" i="1" s="1"/>
  <c r="B292" i="1" l="1"/>
  <c r="H292" i="1" s="1"/>
  <c r="B293" i="1" l="1"/>
  <c r="H293" i="1" s="1"/>
  <c r="B294" i="1" l="1"/>
  <c r="H294" i="1" s="1"/>
  <c r="B295" i="1" l="1"/>
  <c r="H295" i="1" s="1"/>
  <c r="B296" i="1" l="1"/>
  <c r="H296" i="1" s="1"/>
  <c r="B297" i="1" l="1"/>
  <c r="H297" i="1" s="1"/>
  <c r="B298" i="1" l="1"/>
  <c r="H298" i="1" s="1"/>
  <c r="B299" i="1" l="1"/>
  <c r="H299" i="1" s="1"/>
  <c r="B300" i="1" l="1"/>
  <c r="H300" i="1" s="1"/>
  <c r="B301" i="1" l="1"/>
  <c r="H301" i="1" s="1"/>
  <c r="B302" i="1" l="1"/>
  <c r="H302" i="1" s="1"/>
  <c r="B303" i="1" l="1"/>
  <c r="H303" i="1" s="1"/>
  <c r="B304" i="1" l="1"/>
  <c r="H304" i="1" s="1"/>
  <c r="B305" i="1" l="1"/>
  <c r="H305" i="1" s="1"/>
  <c r="B306" i="1" l="1"/>
  <c r="H306" i="1" s="1"/>
  <c r="B307" i="1" l="1"/>
  <c r="H307" i="1" s="1"/>
  <c r="B308" i="1" l="1"/>
  <c r="H308" i="1" s="1"/>
  <c r="B309" i="1" l="1"/>
  <c r="H309" i="1" s="1"/>
  <c r="B310" i="1" l="1"/>
  <c r="H310" i="1" s="1"/>
  <c r="B311" i="1" l="1"/>
  <c r="H311" i="1" s="1"/>
  <c r="B312" i="1" l="1"/>
  <c r="H312" i="1" s="1"/>
  <c r="B313" i="1" l="1"/>
  <c r="H313" i="1" s="1"/>
  <c r="B314" i="1" l="1"/>
  <c r="H314" i="1" s="1"/>
  <c r="B315" i="1" l="1"/>
  <c r="H315" i="1" s="1"/>
  <c r="B316" i="1" l="1"/>
  <c r="H316" i="1" s="1"/>
  <c r="B317" i="1" l="1"/>
  <c r="H317" i="1" s="1"/>
  <c r="B318" i="1" l="1"/>
  <c r="H318" i="1" s="1"/>
  <c r="B319" i="1" l="1"/>
  <c r="H319" i="1" s="1"/>
  <c r="B320" i="1" l="1"/>
  <c r="H320" i="1" s="1"/>
  <c r="B321" i="1" l="1"/>
  <c r="H321" i="1" s="1"/>
  <c r="B322" i="1" l="1"/>
  <c r="H322" i="1" s="1"/>
  <c r="B323" i="1" l="1"/>
  <c r="H323" i="1" s="1"/>
  <c r="B324" i="1" l="1"/>
  <c r="H324" i="1" s="1"/>
  <c r="B325" i="1" l="1"/>
  <c r="H325" i="1" s="1"/>
  <c r="B326" i="1" l="1"/>
  <c r="H326" i="1" s="1"/>
  <c r="B327" i="1" l="1"/>
  <c r="H327" i="1" s="1"/>
  <c r="B328" i="1" l="1"/>
  <c r="H328" i="1" s="1"/>
  <c r="B329" i="1" l="1"/>
  <c r="H329" i="1" s="1"/>
  <c r="B330" i="1" l="1"/>
  <c r="H330" i="1" s="1"/>
  <c r="B331" i="1" l="1"/>
  <c r="H331" i="1" s="1"/>
  <c r="B332" i="1" l="1"/>
  <c r="H332" i="1" s="1"/>
  <c r="B333" i="1" l="1"/>
  <c r="H333" i="1" s="1"/>
  <c r="B334" i="1" l="1"/>
  <c r="H334" i="1" s="1"/>
  <c r="B335" i="1" l="1"/>
  <c r="H335" i="1" s="1"/>
  <c r="B336" i="1" l="1"/>
  <c r="H336" i="1" s="1"/>
  <c r="B337" i="1" l="1"/>
  <c r="H337" i="1" s="1"/>
  <c r="B338" i="1" l="1"/>
  <c r="H338" i="1" s="1"/>
  <c r="B339" i="1" l="1"/>
  <c r="H339" i="1" s="1"/>
  <c r="B340" i="1" l="1"/>
  <c r="H340" i="1" s="1"/>
  <c r="B341" i="1" l="1"/>
  <c r="H341" i="1" s="1"/>
  <c r="B342" i="1" l="1"/>
  <c r="H342" i="1" s="1"/>
  <c r="B343" i="1" l="1"/>
  <c r="H343" i="1" s="1"/>
  <c r="B344" i="1" l="1"/>
  <c r="H344" i="1" s="1"/>
  <c r="B345" i="1" l="1"/>
  <c r="H345" i="1" s="1"/>
  <c r="B346" i="1" l="1"/>
  <c r="H346" i="1" s="1"/>
  <c r="B347" i="1" l="1"/>
  <c r="H347" i="1" s="1"/>
  <c r="B348" i="1" l="1"/>
  <c r="H348" i="1" s="1"/>
  <c r="B349" i="1" l="1"/>
  <c r="H349" i="1" s="1"/>
  <c r="B350" i="1" l="1"/>
  <c r="H350" i="1" s="1"/>
  <c r="B351" i="1" l="1"/>
  <c r="H351" i="1" s="1"/>
  <c r="B352" i="1" l="1"/>
  <c r="H352" i="1" s="1"/>
  <c r="B353" i="1" l="1"/>
  <c r="H353" i="1" s="1"/>
  <c r="B354" i="1" l="1"/>
  <c r="H354" i="1" s="1"/>
  <c r="B355" i="1" l="1"/>
  <c r="H355" i="1" s="1"/>
  <c r="B356" i="1" l="1"/>
  <c r="H356" i="1" s="1"/>
  <c r="B357" i="1" l="1"/>
  <c r="H357" i="1" s="1"/>
  <c r="B358" i="1" l="1"/>
  <c r="H358" i="1" s="1"/>
  <c r="B359" i="1" l="1"/>
  <c r="H359" i="1" s="1"/>
  <c r="B360" i="1" l="1"/>
  <c r="H360" i="1" s="1"/>
  <c r="B361" i="1" l="1"/>
  <c r="H361" i="1" s="1"/>
  <c r="B362" i="1" l="1"/>
  <c r="H362" i="1" s="1"/>
  <c r="B363" i="1" l="1"/>
  <c r="H363" i="1" s="1"/>
  <c r="B364" i="1" l="1"/>
  <c r="H364" i="1" s="1"/>
  <c r="B365" i="1" l="1"/>
  <c r="H365" i="1" s="1"/>
  <c r="B366" i="1" l="1"/>
  <c r="H366" i="1" s="1"/>
  <c r="B367" i="1" l="1"/>
  <c r="H367" i="1" s="1"/>
  <c r="B368" i="1" l="1"/>
  <c r="H368" i="1" s="1"/>
  <c r="B369" i="1" l="1"/>
  <c r="H369" i="1" s="1"/>
  <c r="B370" i="1" l="1"/>
  <c r="H370" i="1" s="1"/>
  <c r="B371" i="1" l="1"/>
  <c r="H371" i="1" s="1"/>
  <c r="B372" i="1" l="1"/>
  <c r="H372" i="1" s="1"/>
  <c r="B373" i="1" l="1"/>
  <c r="H373" i="1" s="1"/>
  <c r="B374" i="1" l="1"/>
  <c r="H374" i="1" s="1"/>
  <c r="B375" i="1" l="1"/>
  <c r="H375" i="1" s="1"/>
  <c r="B376" i="1" l="1"/>
  <c r="H376" i="1" s="1"/>
  <c r="B377" i="1" l="1"/>
  <c r="H377" i="1" s="1"/>
  <c r="B378" i="1" l="1"/>
  <c r="H378" i="1" s="1"/>
  <c r="B379" i="1" l="1"/>
  <c r="H379" i="1" s="1"/>
  <c r="B380" i="1" l="1"/>
  <c r="H380" i="1" s="1"/>
  <c r="B381" i="1" l="1"/>
  <c r="H381" i="1" s="1"/>
  <c r="B382" i="1" l="1"/>
  <c r="H382" i="1" s="1"/>
  <c r="B383" i="1" l="1"/>
  <c r="H383" i="1" s="1"/>
  <c r="B384" i="1" l="1"/>
  <c r="H384" i="1" s="1"/>
  <c r="B385" i="1" l="1"/>
  <c r="H385" i="1" s="1"/>
  <c r="B386" i="1" l="1"/>
  <c r="H386" i="1" s="1"/>
  <c r="B387" i="1" l="1"/>
  <c r="H387" i="1" s="1"/>
  <c r="B388" i="1" l="1"/>
  <c r="H388" i="1" s="1"/>
  <c r="B389" i="1" l="1"/>
  <c r="H389" i="1" s="1"/>
  <c r="B390" i="1" l="1"/>
  <c r="H390" i="1" s="1"/>
  <c r="B391" i="1" l="1"/>
  <c r="H391" i="1" s="1"/>
  <c r="B392" i="1" l="1"/>
  <c r="H392" i="1" s="1"/>
  <c r="B393" i="1" l="1"/>
  <c r="H393" i="1" s="1"/>
  <c r="B394" i="1" l="1"/>
  <c r="H394" i="1" s="1"/>
  <c r="B395" i="1" l="1"/>
  <c r="H395" i="1" s="1"/>
  <c r="B396" i="1" l="1"/>
  <c r="H396" i="1" s="1"/>
  <c r="B397" i="1" l="1"/>
  <c r="H397" i="1" s="1"/>
  <c r="B398" i="1" l="1"/>
  <c r="H398" i="1" s="1"/>
  <c r="B399" i="1" l="1"/>
  <c r="H399" i="1" s="1"/>
  <c r="B400" i="1" l="1"/>
  <c r="H400" i="1" s="1"/>
  <c r="B401" i="1" l="1"/>
  <c r="H401" i="1" s="1"/>
  <c r="B402" i="1" l="1"/>
  <c r="H402" i="1" s="1"/>
  <c r="B403" i="1" l="1"/>
  <c r="H403" i="1" s="1"/>
  <c r="B404" i="1" l="1"/>
  <c r="H404" i="1" s="1"/>
  <c r="B405" i="1" l="1"/>
  <c r="H405" i="1" s="1"/>
  <c r="B406" i="1" l="1"/>
  <c r="H406" i="1" s="1"/>
  <c r="B407" i="1" l="1"/>
  <c r="H407" i="1" s="1"/>
  <c r="B408" i="1" l="1"/>
  <c r="H408" i="1" s="1"/>
  <c r="B409" i="1" l="1"/>
  <c r="H409" i="1" s="1"/>
  <c r="B410" i="1" l="1"/>
  <c r="H410" i="1" s="1"/>
  <c r="B411" i="1" l="1"/>
  <c r="H411" i="1" s="1"/>
  <c r="B412" i="1" l="1"/>
  <c r="H412" i="1" s="1"/>
  <c r="B413" i="1" l="1"/>
  <c r="H413" i="1" s="1"/>
  <c r="B414" i="1" l="1"/>
  <c r="H414" i="1" s="1"/>
  <c r="B415" i="1" l="1"/>
  <c r="H415" i="1" s="1"/>
  <c r="B416" i="1" l="1"/>
  <c r="H416" i="1" s="1"/>
  <c r="B417" i="1" l="1"/>
  <c r="H417" i="1" s="1"/>
  <c r="B418" i="1" l="1"/>
  <c r="H418" i="1" s="1"/>
  <c r="B419" i="1" l="1"/>
  <c r="H419" i="1" s="1"/>
  <c r="B420" i="1" l="1"/>
  <c r="H420" i="1" s="1"/>
  <c r="B421" i="1" l="1"/>
  <c r="H421" i="1" s="1"/>
  <c r="B422" i="1" l="1"/>
  <c r="H422" i="1" s="1"/>
  <c r="B423" i="1" l="1"/>
  <c r="H423" i="1" s="1"/>
  <c r="B424" i="1" l="1"/>
  <c r="H424" i="1" s="1"/>
  <c r="B425" i="1" l="1"/>
  <c r="H425" i="1" s="1"/>
  <c r="B426" i="1" l="1"/>
  <c r="H426" i="1" s="1"/>
  <c r="B427" i="1" l="1"/>
  <c r="H427" i="1" s="1"/>
  <c r="B428" i="1" l="1"/>
  <c r="H428" i="1" s="1"/>
  <c r="B429" i="1" l="1"/>
  <c r="H429" i="1" s="1"/>
  <c r="B430" i="1" l="1"/>
  <c r="H430" i="1" s="1"/>
  <c r="B431" i="1" l="1"/>
  <c r="H431" i="1" s="1"/>
  <c r="B432" i="1" l="1"/>
  <c r="H432" i="1" s="1"/>
  <c r="B433" i="1" l="1"/>
  <c r="H433" i="1" s="1"/>
  <c r="B434" i="1" l="1"/>
  <c r="H434" i="1" s="1"/>
  <c r="B435" i="1" l="1"/>
  <c r="H435" i="1" s="1"/>
  <c r="B436" i="1" l="1"/>
  <c r="H436" i="1" s="1"/>
  <c r="B437" i="1" l="1"/>
  <c r="H437" i="1" s="1"/>
  <c r="B438" i="1" l="1"/>
  <c r="H438" i="1" s="1"/>
  <c r="B439" i="1" l="1"/>
  <c r="H439" i="1" s="1"/>
  <c r="B440" i="1" l="1"/>
  <c r="H440" i="1" s="1"/>
  <c r="B441" i="1" l="1"/>
  <c r="H441" i="1" s="1"/>
  <c r="B442" i="1" l="1"/>
  <c r="H442" i="1" s="1"/>
  <c r="B443" i="1" l="1"/>
  <c r="H443" i="1" s="1"/>
  <c r="B444" i="1" l="1"/>
  <c r="H444" i="1" s="1"/>
  <c r="B445" i="1" l="1"/>
  <c r="H445" i="1" s="1"/>
  <c r="B446" i="1" l="1"/>
  <c r="H446" i="1" s="1"/>
  <c r="B447" i="1" l="1"/>
  <c r="H447" i="1" s="1"/>
  <c r="B448" i="1" l="1"/>
  <c r="H448" i="1" s="1"/>
  <c r="B449" i="1" l="1"/>
  <c r="H449" i="1" s="1"/>
  <c r="B450" i="1" l="1"/>
  <c r="H450" i="1" s="1"/>
  <c r="B451" i="1" l="1"/>
  <c r="H451" i="1" s="1"/>
  <c r="B452" i="1" l="1"/>
  <c r="H452" i="1" s="1"/>
  <c r="B453" i="1" l="1"/>
  <c r="H453" i="1" s="1"/>
  <c r="B454" i="1" l="1"/>
  <c r="H454" i="1" s="1"/>
  <c r="B455" i="1" l="1"/>
  <c r="H455" i="1" s="1"/>
  <c r="B456" i="1" l="1"/>
  <c r="H456" i="1" s="1"/>
  <c r="B457" i="1" l="1"/>
  <c r="H457" i="1" s="1"/>
  <c r="B458" i="1" l="1"/>
  <c r="H458" i="1" s="1"/>
  <c r="B459" i="1" l="1"/>
  <c r="H459" i="1" s="1"/>
  <c r="B460" i="1" l="1"/>
  <c r="H460" i="1" s="1"/>
  <c r="B461" i="1" l="1"/>
  <c r="H461" i="1" s="1"/>
  <c r="B462" i="1" l="1"/>
  <c r="H462" i="1" s="1"/>
  <c r="B463" i="1" l="1"/>
  <c r="H463" i="1" s="1"/>
  <c r="B464" i="1" l="1"/>
  <c r="H464" i="1" s="1"/>
  <c r="B465" i="1" l="1"/>
  <c r="H465" i="1" s="1"/>
  <c r="B466" i="1" l="1"/>
  <c r="H466" i="1" s="1"/>
  <c r="B467" i="1" l="1"/>
  <c r="H467" i="1" s="1"/>
  <c r="B468" i="1" l="1"/>
  <c r="H468" i="1" s="1"/>
  <c r="B469" i="1" l="1"/>
  <c r="H469" i="1" s="1"/>
  <c r="B470" i="1" l="1"/>
  <c r="H470" i="1" s="1"/>
  <c r="B471" i="1" l="1"/>
  <c r="H471" i="1" s="1"/>
  <c r="B472" i="1" l="1"/>
  <c r="H472" i="1" s="1"/>
  <c r="B473" i="1" l="1"/>
  <c r="H473" i="1" s="1"/>
  <c r="B474" i="1" l="1"/>
  <c r="H474" i="1" s="1"/>
  <c r="B475" i="1" l="1"/>
  <c r="H475" i="1" s="1"/>
  <c r="B476" i="1" l="1"/>
  <c r="H476" i="1" s="1"/>
  <c r="B477" i="1" l="1"/>
  <c r="H477" i="1" s="1"/>
  <c r="B478" i="1" l="1"/>
  <c r="H478" i="1" s="1"/>
  <c r="B479" i="1" l="1"/>
  <c r="H479" i="1" s="1"/>
  <c r="B480" i="1" l="1"/>
  <c r="H480" i="1" s="1"/>
  <c r="B481" i="1" l="1"/>
  <c r="H481" i="1" s="1"/>
  <c r="B482" i="1" l="1"/>
  <c r="H482" i="1" s="1"/>
  <c r="B483" i="1" l="1"/>
  <c r="H483" i="1" s="1"/>
  <c r="B484" i="1" l="1"/>
  <c r="H484" i="1" s="1"/>
  <c r="B485" i="1" l="1"/>
  <c r="H485" i="1" s="1"/>
  <c r="B486" i="1" l="1"/>
  <c r="H486" i="1" s="1"/>
  <c r="B487" i="1" l="1"/>
  <c r="H487" i="1" s="1"/>
  <c r="B488" i="1" l="1"/>
  <c r="H488" i="1" s="1"/>
  <c r="B489" i="1" l="1"/>
  <c r="H489" i="1" s="1"/>
  <c r="B490" i="1" l="1"/>
  <c r="H490" i="1" s="1"/>
  <c r="B491" i="1" l="1"/>
  <c r="H491" i="1" s="1"/>
  <c r="B492" i="1" l="1"/>
  <c r="H492" i="1" s="1"/>
  <c r="B493" i="1" l="1"/>
  <c r="H493" i="1" s="1"/>
  <c r="B494" i="1" l="1"/>
  <c r="H494" i="1" s="1"/>
  <c r="B495" i="1" l="1"/>
  <c r="H495" i="1" s="1"/>
  <c r="B496" i="1" l="1"/>
  <c r="H496" i="1" s="1"/>
  <c r="B497" i="1" l="1"/>
  <c r="H497" i="1" s="1"/>
  <c r="B498" i="1" l="1"/>
  <c r="H498" i="1" s="1"/>
  <c r="B499" i="1" l="1"/>
  <c r="H499" i="1" s="1"/>
  <c r="B500" i="1" l="1"/>
  <c r="H500" i="1" s="1"/>
  <c r="B501" i="1" l="1"/>
  <c r="H501" i="1" s="1"/>
  <c r="B502" i="1" l="1"/>
  <c r="H502" i="1" s="1"/>
  <c r="B503" i="1" l="1"/>
  <c r="H503" i="1" s="1"/>
  <c r="B504" i="1" l="1"/>
  <c r="H504" i="1" s="1"/>
  <c r="B505" i="1" l="1"/>
  <c r="H505" i="1" s="1"/>
  <c r="B506" i="1" l="1"/>
  <c r="H506" i="1" s="1"/>
  <c r="B507" i="1" l="1"/>
  <c r="H507" i="1" s="1"/>
  <c r="B508" i="1" l="1"/>
  <c r="H508" i="1" s="1"/>
  <c r="B509" i="1" l="1"/>
  <c r="H509" i="1" s="1"/>
  <c r="B510" i="1" l="1"/>
  <c r="H510" i="1" s="1"/>
  <c r="B511" i="1" l="1"/>
  <c r="H511" i="1" s="1"/>
  <c r="B512" i="1" l="1"/>
  <c r="H512" i="1" s="1"/>
  <c r="B513" i="1" l="1"/>
  <c r="H513" i="1" s="1"/>
  <c r="B514" i="1" l="1"/>
  <c r="H514" i="1" s="1"/>
  <c r="B515" i="1" l="1"/>
  <c r="H515" i="1" s="1"/>
  <c r="B516" i="1" l="1"/>
  <c r="H516" i="1" s="1"/>
  <c r="B517" i="1" l="1"/>
  <c r="H517" i="1" s="1"/>
  <c r="B518" i="1" l="1"/>
  <c r="H518" i="1" s="1"/>
  <c r="B519" i="1" l="1"/>
  <c r="H519" i="1" s="1"/>
  <c r="B520" i="1" l="1"/>
  <c r="H520" i="1" s="1"/>
  <c r="B521" i="1" l="1"/>
  <c r="H521" i="1" s="1"/>
  <c r="B522" i="1" l="1"/>
  <c r="H522" i="1" s="1"/>
  <c r="B523" i="1" l="1"/>
  <c r="H523" i="1" s="1"/>
  <c r="B524" i="1" l="1"/>
  <c r="H524" i="1" s="1"/>
  <c r="B525" i="1" l="1"/>
  <c r="H525" i="1" s="1"/>
  <c r="B526" i="1" l="1"/>
  <c r="H526" i="1" s="1"/>
  <c r="B527" i="1" l="1"/>
  <c r="H527" i="1" s="1"/>
  <c r="B528" i="1" l="1"/>
  <c r="H528" i="1" s="1"/>
  <c r="B529" i="1" l="1"/>
  <c r="H529" i="1" s="1"/>
  <c r="B530" i="1" l="1"/>
  <c r="H530" i="1" s="1"/>
  <c r="B531" i="1" l="1"/>
  <c r="H531" i="1" s="1"/>
  <c r="B532" i="1" l="1"/>
  <c r="H532" i="1" s="1"/>
  <c r="B533" i="1" l="1"/>
  <c r="H533" i="1" s="1"/>
  <c r="B534" i="1" l="1"/>
  <c r="H534" i="1" s="1"/>
  <c r="B535" i="1" l="1"/>
  <c r="H535" i="1" s="1"/>
  <c r="B536" i="1" l="1"/>
  <c r="H536" i="1" s="1"/>
  <c r="B537" i="1" l="1"/>
  <c r="H537" i="1" s="1"/>
  <c r="B538" i="1" l="1"/>
  <c r="H538" i="1" s="1"/>
  <c r="B539" i="1" l="1"/>
  <c r="H539" i="1" s="1"/>
  <c r="B540" i="1" l="1"/>
  <c r="H540" i="1" s="1"/>
  <c r="B541" i="1" l="1"/>
  <c r="H541" i="1" s="1"/>
  <c r="B542" i="1" l="1"/>
  <c r="H542" i="1" s="1"/>
  <c r="B543" i="1" l="1"/>
  <c r="H543" i="1" s="1"/>
  <c r="B544" i="1" l="1"/>
  <c r="H544" i="1" s="1"/>
  <c r="B545" i="1" l="1"/>
  <c r="H545" i="1" s="1"/>
  <c r="B546" i="1" l="1"/>
  <c r="H546" i="1" s="1"/>
  <c r="B547" i="1" l="1"/>
  <c r="H547" i="1" s="1"/>
  <c r="B548" i="1" l="1"/>
  <c r="H548" i="1" s="1"/>
  <c r="B549" i="1" l="1"/>
  <c r="H549" i="1" s="1"/>
  <c r="B550" i="1" l="1"/>
  <c r="H550" i="1" s="1"/>
  <c r="B551" i="1" l="1"/>
  <c r="H551" i="1" s="1"/>
  <c r="B552" i="1" l="1"/>
  <c r="H552" i="1" s="1"/>
  <c r="B553" i="1" l="1"/>
  <c r="H553" i="1" s="1"/>
  <c r="B554" i="1" l="1"/>
  <c r="H554" i="1" s="1"/>
  <c r="B555" i="1" l="1"/>
  <c r="H555" i="1" s="1"/>
  <c r="B556" i="1" l="1"/>
  <c r="H556" i="1" s="1"/>
  <c r="B557" i="1" l="1"/>
  <c r="H557" i="1" s="1"/>
  <c r="B558" i="1" l="1"/>
  <c r="H558" i="1" s="1"/>
  <c r="B559" i="1" l="1"/>
  <c r="H559" i="1" s="1"/>
  <c r="B560" i="1" l="1"/>
  <c r="H560" i="1" s="1"/>
  <c r="B561" i="1" l="1"/>
  <c r="H561" i="1" s="1"/>
  <c r="B562" i="1" l="1"/>
  <c r="H562" i="1" s="1"/>
  <c r="B563" i="1" l="1"/>
  <c r="H563" i="1" s="1"/>
  <c r="B564" i="1" l="1"/>
  <c r="H564" i="1" s="1"/>
  <c r="B565" i="1" l="1"/>
  <c r="H565" i="1" s="1"/>
  <c r="B566" i="1" l="1"/>
  <c r="H566" i="1" s="1"/>
  <c r="B567" i="1" l="1"/>
  <c r="H567" i="1" s="1"/>
  <c r="B568" i="1" l="1"/>
  <c r="H568" i="1" s="1"/>
  <c r="B569" i="1" l="1"/>
  <c r="H569" i="1" s="1"/>
  <c r="B570" i="1" l="1"/>
  <c r="H570" i="1" s="1"/>
  <c r="B571" i="1" l="1"/>
  <c r="H571" i="1" s="1"/>
  <c r="B572" i="1" l="1"/>
  <c r="H572" i="1" s="1"/>
  <c r="B573" i="1" l="1"/>
  <c r="H573" i="1" s="1"/>
  <c r="B574" i="1" l="1"/>
  <c r="H574" i="1" s="1"/>
  <c r="B575" i="1" l="1"/>
  <c r="H575" i="1" s="1"/>
  <c r="B576" i="1" l="1"/>
  <c r="H576" i="1" s="1"/>
  <c r="B577" i="1" l="1"/>
  <c r="H577" i="1" s="1"/>
  <c r="B578" i="1" l="1"/>
  <c r="H578" i="1" s="1"/>
  <c r="B579" i="1" l="1"/>
  <c r="H579" i="1" s="1"/>
  <c r="B580" i="1" l="1"/>
  <c r="H580" i="1" s="1"/>
  <c r="B581" i="1" l="1"/>
  <c r="H581" i="1" s="1"/>
  <c r="B582" i="1" l="1"/>
  <c r="H582" i="1" s="1"/>
  <c r="B583" i="1" l="1"/>
  <c r="H583" i="1" s="1"/>
  <c r="B584" i="1" l="1"/>
  <c r="H584" i="1" s="1"/>
  <c r="B585" i="1" l="1"/>
  <c r="H585" i="1" s="1"/>
  <c r="B586" i="1" l="1"/>
  <c r="H586" i="1" s="1"/>
  <c r="B587" i="1" l="1"/>
  <c r="H587" i="1" s="1"/>
  <c r="B588" i="1" l="1"/>
  <c r="H588" i="1" s="1"/>
  <c r="B589" i="1" l="1"/>
  <c r="H589" i="1" s="1"/>
  <c r="B590" i="1" l="1"/>
  <c r="H590" i="1" s="1"/>
  <c r="B591" i="1" l="1"/>
  <c r="H591" i="1" s="1"/>
  <c r="B592" i="1" l="1"/>
  <c r="H592" i="1" s="1"/>
  <c r="B593" i="1" l="1"/>
  <c r="H593" i="1" s="1"/>
  <c r="B594" i="1" l="1"/>
  <c r="H594" i="1" s="1"/>
  <c r="B595" i="1" l="1"/>
  <c r="H595" i="1" s="1"/>
  <c r="B596" i="1" l="1"/>
  <c r="H596" i="1" s="1"/>
  <c r="B597" i="1" l="1"/>
  <c r="H597" i="1" s="1"/>
  <c r="B598" i="1" l="1"/>
  <c r="H598" i="1" s="1"/>
  <c r="B599" i="1" l="1"/>
  <c r="H599" i="1" s="1"/>
  <c r="B600" i="1" l="1"/>
  <c r="H600" i="1" s="1"/>
  <c r="B601" i="1" l="1"/>
  <c r="H601" i="1" s="1"/>
  <c r="B602" i="1" l="1"/>
  <c r="H602" i="1" s="1"/>
  <c r="B603" i="1" l="1"/>
  <c r="H603" i="1" s="1"/>
  <c r="B604" i="1" l="1"/>
  <c r="H604" i="1" s="1"/>
  <c r="B605" i="1" l="1"/>
  <c r="H605" i="1" s="1"/>
  <c r="B606" i="1" l="1"/>
  <c r="H606" i="1" s="1"/>
  <c r="B607" i="1" l="1"/>
  <c r="H607" i="1" s="1"/>
  <c r="B608" i="1" l="1"/>
  <c r="H608" i="1" s="1"/>
  <c r="B609" i="1" l="1"/>
  <c r="H609" i="1" s="1"/>
  <c r="B610" i="1" l="1"/>
  <c r="H610" i="1" s="1"/>
  <c r="B611" i="1" l="1"/>
  <c r="H611" i="1" s="1"/>
  <c r="B612" i="1" l="1"/>
  <c r="H612" i="1" s="1"/>
  <c r="B613" i="1" l="1"/>
  <c r="H613" i="1" s="1"/>
  <c r="B614" i="1" l="1"/>
  <c r="H614" i="1" s="1"/>
  <c r="B615" i="1" l="1"/>
  <c r="H615" i="1" s="1"/>
  <c r="B616" i="1" l="1"/>
  <c r="H616" i="1" s="1"/>
  <c r="B617" i="1" l="1"/>
  <c r="H617" i="1" s="1"/>
  <c r="B618" i="1" l="1"/>
  <c r="H618" i="1" s="1"/>
  <c r="B619" i="1" l="1"/>
  <c r="H619" i="1" s="1"/>
  <c r="B620" i="1" l="1"/>
  <c r="H620" i="1" s="1"/>
  <c r="B621" i="1" l="1"/>
  <c r="H621" i="1" s="1"/>
  <c r="B622" i="1" l="1"/>
  <c r="H622" i="1" s="1"/>
  <c r="B623" i="1" l="1"/>
  <c r="H623" i="1" s="1"/>
  <c r="B624" i="1" l="1"/>
  <c r="H624" i="1" s="1"/>
  <c r="B625" i="1" l="1"/>
  <c r="H625" i="1" s="1"/>
  <c r="B626" i="1" l="1"/>
  <c r="H626" i="1" s="1"/>
  <c r="B627" i="1" l="1"/>
  <c r="H627" i="1" s="1"/>
  <c r="B628" i="1" l="1"/>
  <c r="H628" i="1" s="1"/>
  <c r="B629" i="1" l="1"/>
  <c r="H629" i="1" s="1"/>
  <c r="B630" i="1" l="1"/>
  <c r="H630" i="1" s="1"/>
  <c r="B631" i="1" l="1"/>
  <c r="H631" i="1" s="1"/>
  <c r="B632" i="1" l="1"/>
  <c r="H632" i="1" s="1"/>
  <c r="B633" i="1" l="1"/>
  <c r="H633" i="1" s="1"/>
  <c r="B634" i="1" l="1"/>
  <c r="H634" i="1" s="1"/>
  <c r="B635" i="1" l="1"/>
  <c r="H635" i="1" s="1"/>
  <c r="B636" i="1" l="1"/>
  <c r="H636" i="1" s="1"/>
  <c r="B637" i="1" l="1"/>
  <c r="H637" i="1" s="1"/>
  <c r="B638" i="1" l="1"/>
  <c r="H638" i="1" s="1"/>
  <c r="B639" i="1" l="1"/>
  <c r="H639" i="1" s="1"/>
  <c r="B640" i="1" l="1"/>
  <c r="H640" i="1" s="1"/>
  <c r="B641" i="1" l="1"/>
  <c r="H641" i="1" s="1"/>
  <c r="B642" i="1" l="1"/>
  <c r="H642" i="1" s="1"/>
  <c r="B643" i="1" l="1"/>
  <c r="H643" i="1" s="1"/>
  <c r="B644" i="1" l="1"/>
  <c r="H644" i="1" s="1"/>
  <c r="B645" i="1" l="1"/>
  <c r="H645" i="1" s="1"/>
  <c r="B646" i="1" l="1"/>
  <c r="H646" i="1" s="1"/>
  <c r="B647" i="1" l="1"/>
  <c r="H647" i="1" s="1"/>
  <c r="B648" i="1" l="1"/>
  <c r="H648" i="1" s="1"/>
  <c r="B649" i="1" l="1"/>
  <c r="H649" i="1" s="1"/>
  <c r="B650" i="1" l="1"/>
  <c r="H650" i="1" s="1"/>
  <c r="B651" i="1" l="1"/>
  <c r="H651" i="1" s="1"/>
  <c r="B652" i="1" l="1"/>
  <c r="H652" i="1" s="1"/>
  <c r="B653" i="1" l="1"/>
  <c r="H653" i="1" s="1"/>
  <c r="B654" i="1" l="1"/>
  <c r="H654" i="1" s="1"/>
  <c r="B655" i="1" l="1"/>
  <c r="H655" i="1" s="1"/>
  <c r="B656" i="1" l="1"/>
  <c r="H656" i="1" s="1"/>
  <c r="B657" i="1" l="1"/>
  <c r="H657" i="1" s="1"/>
  <c r="B658" i="1" l="1"/>
  <c r="H658" i="1" s="1"/>
  <c r="B659" i="1" l="1"/>
  <c r="H659" i="1" s="1"/>
  <c r="B660" i="1" l="1"/>
  <c r="H660" i="1" s="1"/>
  <c r="B661" i="1" l="1"/>
  <c r="H661" i="1" s="1"/>
  <c r="B662" i="1" l="1"/>
  <c r="H662" i="1" s="1"/>
  <c r="B663" i="1" l="1"/>
  <c r="H663" i="1" s="1"/>
  <c r="B664" i="1" l="1"/>
  <c r="H664" i="1" s="1"/>
  <c r="B665" i="1" l="1"/>
  <c r="H665" i="1" s="1"/>
  <c r="B666" i="1" l="1"/>
  <c r="H666" i="1" s="1"/>
  <c r="B667" i="1" l="1"/>
  <c r="H667" i="1" s="1"/>
  <c r="B668" i="1" l="1"/>
  <c r="H668" i="1" s="1"/>
  <c r="B669" i="1" l="1"/>
  <c r="H669" i="1" s="1"/>
  <c r="B670" i="1" l="1"/>
  <c r="H670" i="1" s="1"/>
  <c r="B671" i="1" l="1"/>
  <c r="H671" i="1" s="1"/>
  <c r="B672" i="1" l="1"/>
  <c r="H672" i="1" s="1"/>
  <c r="B673" i="1" l="1"/>
  <c r="H673" i="1" s="1"/>
  <c r="B674" i="1" l="1"/>
  <c r="H674" i="1" s="1"/>
  <c r="B675" i="1" l="1"/>
  <c r="H675" i="1" s="1"/>
  <c r="B676" i="1" l="1"/>
  <c r="H676" i="1" s="1"/>
  <c r="B677" i="1" l="1"/>
  <c r="H677" i="1" s="1"/>
  <c r="B678" i="1" l="1"/>
  <c r="H678" i="1" s="1"/>
  <c r="B679" i="1" l="1"/>
  <c r="H679" i="1" s="1"/>
  <c r="B680" i="1" l="1"/>
  <c r="H680" i="1" s="1"/>
  <c r="B681" i="1" l="1"/>
  <c r="H681" i="1" s="1"/>
  <c r="B682" i="1" l="1"/>
  <c r="H682" i="1" s="1"/>
  <c r="B683" i="1" l="1"/>
  <c r="H683" i="1" s="1"/>
  <c r="B684" i="1" l="1"/>
  <c r="H684" i="1" s="1"/>
  <c r="B685" i="1" l="1"/>
  <c r="H685" i="1" s="1"/>
  <c r="B686" i="1" l="1"/>
  <c r="H686" i="1" s="1"/>
  <c r="B687" i="1" l="1"/>
  <c r="H687" i="1" s="1"/>
  <c r="B688" i="1" l="1"/>
  <c r="H688" i="1" s="1"/>
  <c r="B689" i="1" l="1"/>
  <c r="H689" i="1" s="1"/>
  <c r="B690" i="1" l="1"/>
  <c r="H690" i="1" s="1"/>
  <c r="B691" i="1" l="1"/>
  <c r="H691" i="1" s="1"/>
  <c r="B692" i="1" l="1"/>
  <c r="H692" i="1" s="1"/>
  <c r="B693" i="1" l="1"/>
  <c r="H693" i="1" s="1"/>
  <c r="B694" i="1" l="1"/>
  <c r="H694" i="1" s="1"/>
  <c r="B695" i="1" l="1"/>
  <c r="H695" i="1" s="1"/>
  <c r="B696" i="1" l="1"/>
  <c r="H696" i="1" s="1"/>
  <c r="B697" i="1" l="1"/>
  <c r="H697" i="1" s="1"/>
  <c r="B698" i="1" l="1"/>
  <c r="H698" i="1" s="1"/>
  <c r="B699" i="1" l="1"/>
  <c r="H699" i="1" s="1"/>
  <c r="B700" i="1" l="1"/>
  <c r="H700" i="1" s="1"/>
  <c r="B701" i="1" l="1"/>
  <c r="H701" i="1" s="1"/>
  <c r="B702" i="1" l="1"/>
  <c r="H702" i="1" s="1"/>
  <c r="B703" i="1" l="1"/>
  <c r="H703" i="1" s="1"/>
  <c r="B704" i="1" l="1"/>
  <c r="H704" i="1" s="1"/>
  <c r="B705" i="1" l="1"/>
  <c r="H705" i="1" s="1"/>
  <c r="B706" i="1" l="1"/>
  <c r="H706" i="1" s="1"/>
  <c r="B707" i="1" l="1"/>
  <c r="H707" i="1" s="1"/>
  <c r="B708" i="1" l="1"/>
  <c r="H708" i="1" s="1"/>
  <c r="B709" i="1" l="1"/>
  <c r="H709" i="1" s="1"/>
  <c r="B710" i="1" l="1"/>
  <c r="H710" i="1" s="1"/>
  <c r="B711" i="1" l="1"/>
  <c r="H711" i="1" s="1"/>
  <c r="B712" i="1" l="1"/>
  <c r="H712" i="1" s="1"/>
  <c r="B713" i="1" l="1"/>
  <c r="H713" i="1" s="1"/>
  <c r="B714" i="1" l="1"/>
  <c r="H714" i="1" s="1"/>
  <c r="B715" i="1" l="1"/>
  <c r="H715" i="1" s="1"/>
  <c r="B716" i="1" l="1"/>
  <c r="H716" i="1" s="1"/>
  <c r="B717" i="1" l="1"/>
  <c r="H717" i="1" s="1"/>
  <c r="B718" i="1" l="1"/>
  <c r="H718" i="1" s="1"/>
  <c r="B719" i="1" l="1"/>
  <c r="H719" i="1" s="1"/>
  <c r="B720" i="1" l="1"/>
  <c r="H720" i="1" s="1"/>
  <c r="B721" i="1" l="1"/>
  <c r="H721" i="1" s="1"/>
  <c r="B722" i="1" l="1"/>
  <c r="H722" i="1" s="1"/>
  <c r="B723" i="1" l="1"/>
  <c r="H723" i="1" s="1"/>
  <c r="B724" i="1" l="1"/>
  <c r="H724" i="1" s="1"/>
  <c r="B725" i="1" l="1"/>
  <c r="H725" i="1" s="1"/>
  <c r="B726" i="1" l="1"/>
  <c r="H726" i="1" s="1"/>
  <c r="B727" i="1" l="1"/>
  <c r="H727" i="1" s="1"/>
  <c r="B728" i="1" l="1"/>
  <c r="H728" i="1" s="1"/>
  <c r="B729" i="1" l="1"/>
  <c r="H729" i="1" s="1"/>
  <c r="B730" i="1" l="1"/>
  <c r="H730" i="1" s="1"/>
  <c r="B731" i="1" l="1"/>
  <c r="H731" i="1" s="1"/>
  <c r="B732" i="1" l="1"/>
  <c r="H732" i="1" s="1"/>
  <c r="B733" i="1" l="1"/>
  <c r="H733" i="1" s="1"/>
  <c r="B734" i="1" l="1"/>
  <c r="H734" i="1" s="1"/>
  <c r="B735" i="1" l="1"/>
  <c r="H735" i="1" s="1"/>
  <c r="B736" i="1" l="1"/>
  <c r="H736" i="1" s="1"/>
  <c r="B737" i="1" l="1"/>
  <c r="H737" i="1" s="1"/>
  <c r="B738" i="1" l="1"/>
  <c r="H738" i="1" s="1"/>
  <c r="B739" i="1" l="1"/>
  <c r="H739" i="1" s="1"/>
  <c r="B740" i="1" l="1"/>
  <c r="H740" i="1" s="1"/>
  <c r="B741" i="1" l="1"/>
  <c r="H741" i="1" s="1"/>
  <c r="B742" i="1" l="1"/>
  <c r="H742" i="1" s="1"/>
  <c r="B743" i="1" l="1"/>
  <c r="H743" i="1" s="1"/>
  <c r="B744" i="1" l="1"/>
  <c r="H744" i="1" s="1"/>
  <c r="B745" i="1" l="1"/>
  <c r="H745" i="1" s="1"/>
  <c r="B746" i="1" l="1"/>
  <c r="H746" i="1" s="1"/>
  <c r="B747" i="1" l="1"/>
  <c r="H747" i="1" s="1"/>
  <c r="B748" i="1" l="1"/>
  <c r="H748" i="1" s="1"/>
  <c r="B749" i="1" l="1"/>
  <c r="H749" i="1" s="1"/>
  <c r="B750" i="1" l="1"/>
  <c r="H750" i="1" s="1"/>
  <c r="B751" i="1" l="1"/>
  <c r="H751" i="1" s="1"/>
  <c r="B752" i="1" l="1"/>
  <c r="H752" i="1" s="1"/>
  <c r="B753" i="1" l="1"/>
  <c r="H753" i="1" s="1"/>
  <c r="B754" i="1" l="1"/>
  <c r="H754" i="1" s="1"/>
  <c r="B755" i="1" l="1"/>
  <c r="H755" i="1" s="1"/>
  <c r="B756" i="1" l="1"/>
  <c r="H756" i="1" s="1"/>
  <c r="B757" i="1" l="1"/>
  <c r="H757" i="1" s="1"/>
  <c r="B758" i="1" l="1"/>
  <c r="H758" i="1" s="1"/>
  <c r="B759" i="1" l="1"/>
  <c r="H759" i="1" s="1"/>
  <c r="B760" i="1" l="1"/>
  <c r="H760" i="1" s="1"/>
  <c r="B761" i="1" l="1"/>
  <c r="H761" i="1" s="1"/>
  <c r="B762" i="1" l="1"/>
  <c r="H762" i="1" s="1"/>
  <c r="B763" i="1" l="1"/>
  <c r="H763" i="1" s="1"/>
  <c r="B764" i="1" l="1"/>
  <c r="H764" i="1" s="1"/>
  <c r="B765" i="1" l="1"/>
  <c r="H765" i="1" s="1"/>
  <c r="B766" i="1" l="1"/>
  <c r="H766" i="1" s="1"/>
  <c r="B767" i="1" l="1"/>
  <c r="H767" i="1" s="1"/>
  <c r="B768" i="1" l="1"/>
  <c r="H768" i="1" s="1"/>
  <c r="B769" i="1" l="1"/>
  <c r="H769" i="1" s="1"/>
  <c r="B770" i="1" l="1"/>
  <c r="H770" i="1" s="1"/>
  <c r="B771" i="1" l="1"/>
  <c r="H771" i="1" s="1"/>
  <c r="B772" i="1" l="1"/>
  <c r="H772" i="1" s="1"/>
  <c r="B773" i="1" l="1"/>
  <c r="H773" i="1" s="1"/>
  <c r="B774" i="1" l="1"/>
  <c r="H774" i="1" s="1"/>
  <c r="B775" i="1" l="1"/>
  <c r="H775" i="1" s="1"/>
  <c r="B776" i="1" l="1"/>
  <c r="H776" i="1" s="1"/>
  <c r="B777" i="1" l="1"/>
  <c r="H777" i="1" s="1"/>
  <c r="B778" i="1" l="1"/>
  <c r="H778" i="1" s="1"/>
  <c r="B779" i="1" l="1"/>
  <c r="H779" i="1" s="1"/>
  <c r="B780" i="1" l="1"/>
  <c r="H780" i="1" s="1"/>
  <c r="B781" i="1" l="1"/>
  <c r="H781" i="1" s="1"/>
  <c r="B782" i="1" l="1"/>
  <c r="H782" i="1" s="1"/>
  <c r="B783" i="1" l="1"/>
  <c r="H783" i="1" s="1"/>
  <c r="B784" i="1" l="1"/>
  <c r="H784" i="1" s="1"/>
  <c r="B785" i="1" l="1"/>
  <c r="H785" i="1" s="1"/>
  <c r="B786" i="1" l="1"/>
  <c r="H786" i="1" s="1"/>
  <c r="B787" i="1" l="1"/>
  <c r="H787" i="1" s="1"/>
  <c r="B788" i="1" l="1"/>
  <c r="H788" i="1" s="1"/>
  <c r="B789" i="1" l="1"/>
  <c r="H789" i="1" s="1"/>
  <c r="B790" i="1" l="1"/>
  <c r="H790" i="1" s="1"/>
  <c r="B791" i="1" l="1"/>
  <c r="H791" i="1" s="1"/>
  <c r="B792" i="1" l="1"/>
  <c r="H792" i="1" s="1"/>
  <c r="B793" i="1" l="1"/>
  <c r="H793" i="1" s="1"/>
  <c r="B794" i="1" l="1"/>
  <c r="H794" i="1" s="1"/>
  <c r="B795" i="1" l="1"/>
  <c r="H795" i="1" s="1"/>
  <c r="B796" i="1" l="1"/>
  <c r="H796" i="1" s="1"/>
  <c r="B797" i="1" l="1"/>
  <c r="H797" i="1" s="1"/>
  <c r="B798" i="1" l="1"/>
  <c r="H798" i="1" s="1"/>
  <c r="B799" i="1" l="1"/>
  <c r="H799" i="1" s="1"/>
  <c r="B800" i="1" l="1"/>
  <c r="H800" i="1" s="1"/>
  <c r="B801" i="1" l="1"/>
  <c r="H801" i="1" s="1"/>
  <c r="B802" i="1" l="1"/>
  <c r="H802" i="1" s="1"/>
  <c r="B803" i="1" l="1"/>
  <c r="H803" i="1" s="1"/>
  <c r="B804" i="1" l="1"/>
  <c r="H804" i="1" s="1"/>
  <c r="B805" i="1" l="1"/>
  <c r="H805" i="1" s="1"/>
  <c r="B806" i="1" l="1"/>
  <c r="H806" i="1" s="1"/>
  <c r="B807" i="1" l="1"/>
  <c r="H807" i="1" s="1"/>
  <c r="B808" i="1" l="1"/>
  <c r="H808" i="1" s="1"/>
  <c r="B809" i="1" l="1"/>
  <c r="H809" i="1" s="1"/>
  <c r="B810" i="1" l="1"/>
  <c r="H810" i="1" s="1"/>
  <c r="B811" i="1" l="1"/>
  <c r="H811" i="1" s="1"/>
  <c r="B812" i="1" l="1"/>
  <c r="H812" i="1" s="1"/>
  <c r="B813" i="1" l="1"/>
  <c r="H813" i="1" s="1"/>
  <c r="B814" i="1" l="1"/>
  <c r="H814" i="1" s="1"/>
  <c r="B815" i="1" l="1"/>
  <c r="H815" i="1" s="1"/>
  <c r="B816" i="1" l="1"/>
  <c r="H816" i="1" s="1"/>
  <c r="B817" i="1" l="1"/>
  <c r="H817" i="1" s="1"/>
  <c r="B818" i="1" l="1"/>
  <c r="H818" i="1" s="1"/>
  <c r="B819" i="1" l="1"/>
  <c r="H819" i="1" s="1"/>
  <c r="B820" i="1" l="1"/>
  <c r="H820" i="1" s="1"/>
  <c r="B821" i="1" l="1"/>
  <c r="H821" i="1" s="1"/>
  <c r="B822" i="1" l="1"/>
  <c r="H822" i="1" s="1"/>
  <c r="B823" i="1" l="1"/>
  <c r="H823" i="1" s="1"/>
  <c r="B824" i="1" l="1"/>
  <c r="H824" i="1" s="1"/>
  <c r="B825" i="1" l="1"/>
  <c r="H825" i="1" s="1"/>
  <c r="B826" i="1" l="1"/>
  <c r="H826" i="1" s="1"/>
  <c r="B827" i="1" l="1"/>
  <c r="H827" i="1" s="1"/>
  <c r="B828" i="1" l="1"/>
  <c r="H828" i="1" s="1"/>
  <c r="B829" i="1" l="1"/>
  <c r="H829" i="1" s="1"/>
  <c r="B830" i="1" l="1"/>
  <c r="H830" i="1" s="1"/>
  <c r="B831" i="1" l="1"/>
  <c r="H831" i="1" s="1"/>
  <c r="B832" i="1" l="1"/>
  <c r="H832" i="1" s="1"/>
  <c r="B833" i="1" l="1"/>
  <c r="H833" i="1" s="1"/>
  <c r="B834" i="1" l="1"/>
  <c r="H834" i="1" s="1"/>
  <c r="B835" i="1" l="1"/>
  <c r="H835" i="1" s="1"/>
  <c r="B836" i="1" l="1"/>
  <c r="H836" i="1" s="1"/>
  <c r="B837" i="1" l="1"/>
  <c r="H837" i="1" s="1"/>
  <c r="B838" i="1" l="1"/>
  <c r="H838" i="1" s="1"/>
  <c r="B839" i="1" l="1"/>
  <c r="H839" i="1" s="1"/>
  <c r="B840" i="1" l="1"/>
  <c r="H840" i="1" s="1"/>
  <c r="B841" i="1" l="1"/>
  <c r="H841" i="1" s="1"/>
  <c r="B842" i="1" l="1"/>
  <c r="H842" i="1" s="1"/>
  <c r="B843" i="1" l="1"/>
  <c r="H843" i="1" s="1"/>
  <c r="B844" i="1" l="1"/>
  <c r="H844" i="1" s="1"/>
  <c r="B845" i="1" l="1"/>
  <c r="H845" i="1" s="1"/>
  <c r="B846" i="1" l="1"/>
  <c r="H846" i="1" s="1"/>
  <c r="B847" i="1" l="1"/>
  <c r="H847" i="1" s="1"/>
  <c r="B848" i="1" l="1"/>
  <c r="H848" i="1" s="1"/>
  <c r="B849" i="1" l="1"/>
  <c r="H849" i="1" s="1"/>
  <c r="B850" i="1" l="1"/>
  <c r="H850" i="1" s="1"/>
  <c r="B851" i="1" l="1"/>
  <c r="H851" i="1" s="1"/>
  <c r="B852" i="1" l="1"/>
  <c r="H852" i="1" s="1"/>
  <c r="B853" i="1" l="1"/>
  <c r="H853" i="1" s="1"/>
  <c r="B854" i="1" l="1"/>
  <c r="H854" i="1" s="1"/>
  <c r="B855" i="1" l="1"/>
  <c r="H855" i="1" s="1"/>
  <c r="B856" i="1" l="1"/>
  <c r="H856" i="1" s="1"/>
  <c r="B857" i="1" l="1"/>
  <c r="H857" i="1" s="1"/>
  <c r="B858" i="1" l="1"/>
  <c r="H858" i="1" s="1"/>
  <c r="B859" i="1" l="1"/>
  <c r="H859" i="1" s="1"/>
  <c r="B860" i="1" l="1"/>
  <c r="H860" i="1" s="1"/>
  <c r="B861" i="1" l="1"/>
  <c r="H861" i="1" s="1"/>
  <c r="B862" i="1" l="1"/>
  <c r="H862" i="1" s="1"/>
  <c r="B863" i="1" l="1"/>
  <c r="H863" i="1" s="1"/>
  <c r="B864" i="1" l="1"/>
  <c r="H864" i="1" s="1"/>
  <c r="B865" i="1" l="1"/>
  <c r="H865" i="1" s="1"/>
  <c r="B866" i="1" l="1"/>
  <c r="H866" i="1" s="1"/>
  <c r="B867" i="1" l="1"/>
  <c r="H867" i="1" s="1"/>
  <c r="B868" i="1" l="1"/>
  <c r="H868" i="1" s="1"/>
  <c r="B869" i="1" l="1"/>
  <c r="H869" i="1" s="1"/>
  <c r="B870" i="1" l="1"/>
  <c r="H870" i="1" s="1"/>
  <c r="B871" i="1" l="1"/>
  <c r="H871" i="1" s="1"/>
  <c r="B872" i="1" l="1"/>
  <c r="H872" i="1" s="1"/>
  <c r="B873" i="1" l="1"/>
  <c r="H873" i="1" s="1"/>
  <c r="B874" i="1" l="1"/>
  <c r="H874" i="1" s="1"/>
  <c r="B875" i="1" l="1"/>
  <c r="H875" i="1" s="1"/>
  <c r="B876" i="1" l="1"/>
  <c r="H876" i="1" s="1"/>
  <c r="B877" i="1" l="1"/>
  <c r="H877" i="1" s="1"/>
  <c r="B878" i="1" l="1"/>
  <c r="H878" i="1" s="1"/>
  <c r="B879" i="1" l="1"/>
  <c r="H879" i="1" s="1"/>
  <c r="B880" i="1" l="1"/>
  <c r="H880" i="1" s="1"/>
  <c r="B881" i="1" l="1"/>
  <c r="H881" i="1" s="1"/>
  <c r="B882" i="1" l="1"/>
  <c r="H882" i="1" s="1"/>
  <c r="B883" i="1" l="1"/>
  <c r="H883" i="1" s="1"/>
  <c r="B884" i="1" l="1"/>
  <c r="H884" i="1" s="1"/>
  <c r="B885" i="1" l="1"/>
  <c r="H885" i="1" s="1"/>
  <c r="B886" i="1" l="1"/>
  <c r="H886" i="1" s="1"/>
  <c r="B887" i="1" l="1"/>
  <c r="H887" i="1" s="1"/>
  <c r="B888" i="1" l="1"/>
  <c r="H888" i="1" s="1"/>
  <c r="B889" i="1" l="1"/>
  <c r="H889" i="1" s="1"/>
  <c r="B890" i="1" l="1"/>
  <c r="H890" i="1" s="1"/>
  <c r="B891" i="1" l="1"/>
  <c r="H891" i="1" s="1"/>
  <c r="B892" i="1" l="1"/>
  <c r="H892" i="1" s="1"/>
  <c r="B893" i="1" l="1"/>
  <c r="H893" i="1" s="1"/>
  <c r="B894" i="1" l="1"/>
  <c r="H894" i="1" s="1"/>
  <c r="B895" i="1" l="1"/>
  <c r="H895" i="1" s="1"/>
  <c r="B896" i="1" l="1"/>
  <c r="H896" i="1" s="1"/>
  <c r="B897" i="1" l="1"/>
  <c r="H897" i="1" s="1"/>
  <c r="B898" i="1" l="1"/>
  <c r="H898" i="1" s="1"/>
  <c r="B899" i="1" l="1"/>
  <c r="H899" i="1" s="1"/>
  <c r="B900" i="1" l="1"/>
  <c r="H900" i="1" s="1"/>
  <c r="B901" i="1" l="1"/>
  <c r="H901" i="1" s="1"/>
  <c r="B902" i="1" l="1"/>
  <c r="H902" i="1" s="1"/>
  <c r="B903" i="1" l="1"/>
  <c r="H903" i="1" s="1"/>
  <c r="B904" i="1" l="1"/>
  <c r="H904" i="1" s="1"/>
  <c r="B905" i="1" l="1"/>
  <c r="H905" i="1" s="1"/>
  <c r="B906" i="1" l="1"/>
  <c r="H906" i="1" s="1"/>
  <c r="B907" i="1" l="1"/>
  <c r="H907" i="1" s="1"/>
  <c r="B908" i="1" l="1"/>
  <c r="H908" i="1" s="1"/>
  <c r="B909" i="1" l="1"/>
  <c r="H909" i="1" s="1"/>
  <c r="B910" i="1" l="1"/>
  <c r="H910" i="1" s="1"/>
  <c r="B911" i="1" l="1"/>
  <c r="H911" i="1" s="1"/>
  <c r="B912" i="1" l="1"/>
  <c r="H912" i="1" s="1"/>
  <c r="B913" i="1" l="1"/>
  <c r="H913" i="1" s="1"/>
  <c r="B914" i="1" l="1"/>
  <c r="H914" i="1" s="1"/>
  <c r="B915" i="1" l="1"/>
  <c r="H915" i="1" s="1"/>
  <c r="B916" i="1" l="1"/>
  <c r="H916" i="1" s="1"/>
  <c r="B917" i="1" l="1"/>
  <c r="H917" i="1" s="1"/>
  <c r="B918" i="1" l="1"/>
  <c r="H918" i="1" s="1"/>
  <c r="B919" i="1" l="1"/>
  <c r="H919" i="1" s="1"/>
  <c r="B920" i="1" l="1"/>
  <c r="H920" i="1" s="1"/>
  <c r="B921" i="1" l="1"/>
  <c r="H921" i="1" s="1"/>
  <c r="B922" i="1" l="1"/>
  <c r="H922" i="1" s="1"/>
  <c r="B923" i="1" l="1"/>
  <c r="H923" i="1" s="1"/>
  <c r="B924" i="1" l="1"/>
  <c r="H924" i="1" s="1"/>
  <c r="B925" i="1" l="1"/>
  <c r="H925" i="1" s="1"/>
  <c r="B926" i="1" l="1"/>
  <c r="H926" i="1" s="1"/>
  <c r="B927" i="1" l="1"/>
  <c r="H927" i="1" s="1"/>
  <c r="B928" i="1" l="1"/>
  <c r="H928" i="1" s="1"/>
  <c r="B929" i="1" l="1"/>
  <c r="H929" i="1" s="1"/>
  <c r="B930" i="1" l="1"/>
  <c r="H930" i="1" s="1"/>
  <c r="B931" i="1" l="1"/>
  <c r="H931" i="1" s="1"/>
  <c r="B932" i="1" l="1"/>
  <c r="H932" i="1" s="1"/>
  <c r="B933" i="1" l="1"/>
  <c r="H933" i="1" s="1"/>
  <c r="B934" i="1" l="1"/>
  <c r="H934" i="1" s="1"/>
  <c r="B935" i="1" l="1"/>
  <c r="H935" i="1" s="1"/>
  <c r="B936" i="1" l="1"/>
  <c r="H936" i="1" s="1"/>
  <c r="B937" i="1" l="1"/>
  <c r="H937" i="1" s="1"/>
  <c r="B938" i="1" l="1"/>
  <c r="H938" i="1" s="1"/>
  <c r="B939" i="1" l="1"/>
  <c r="H939" i="1" s="1"/>
  <c r="B940" i="1" l="1"/>
  <c r="H940" i="1" s="1"/>
  <c r="B941" i="1" l="1"/>
  <c r="H941" i="1" s="1"/>
  <c r="B942" i="1" l="1"/>
  <c r="H942" i="1" s="1"/>
  <c r="B943" i="1" l="1"/>
  <c r="H943" i="1" s="1"/>
  <c r="B944" i="1" l="1"/>
  <c r="H944" i="1" s="1"/>
  <c r="B945" i="1" l="1"/>
  <c r="H945" i="1" s="1"/>
  <c r="B946" i="1" l="1"/>
  <c r="H946" i="1" s="1"/>
  <c r="B947" i="1" l="1"/>
  <c r="H947" i="1" s="1"/>
  <c r="B948" i="1" l="1"/>
  <c r="H948" i="1" s="1"/>
  <c r="B949" i="1" l="1"/>
  <c r="H949" i="1" s="1"/>
  <c r="B950" i="1" l="1"/>
  <c r="H950" i="1" s="1"/>
  <c r="B951" i="1" l="1"/>
  <c r="H951" i="1" s="1"/>
  <c r="B952" i="1" l="1"/>
  <c r="H952" i="1" s="1"/>
  <c r="B953" i="1" l="1"/>
  <c r="H953" i="1" s="1"/>
  <c r="B954" i="1" l="1"/>
  <c r="H954" i="1" s="1"/>
  <c r="B955" i="1" l="1"/>
  <c r="H955" i="1" s="1"/>
  <c r="B956" i="1" l="1"/>
  <c r="H956" i="1" s="1"/>
  <c r="B957" i="1" l="1"/>
  <c r="H957" i="1" s="1"/>
  <c r="B958" i="1" l="1"/>
  <c r="H958" i="1" s="1"/>
  <c r="B959" i="1" l="1"/>
  <c r="H959" i="1" s="1"/>
  <c r="B960" i="1" l="1"/>
  <c r="H960" i="1" s="1"/>
  <c r="B961" i="1" l="1"/>
  <c r="H961" i="1" s="1"/>
  <c r="B962" i="1" l="1"/>
  <c r="H962" i="1" s="1"/>
  <c r="B963" i="1" l="1"/>
  <c r="H963" i="1" s="1"/>
  <c r="B964" i="1" l="1"/>
  <c r="H964" i="1" s="1"/>
  <c r="B965" i="1" l="1"/>
  <c r="H965" i="1" s="1"/>
  <c r="B966" i="1" l="1"/>
  <c r="H966" i="1" s="1"/>
  <c r="B967" i="1" l="1"/>
  <c r="H967" i="1" s="1"/>
  <c r="B968" i="1" l="1"/>
  <c r="H968" i="1" s="1"/>
  <c r="B969" i="1" l="1"/>
  <c r="H969" i="1" s="1"/>
  <c r="B970" i="1" l="1"/>
  <c r="H970" i="1" s="1"/>
  <c r="B971" i="1" l="1"/>
  <c r="H971" i="1" s="1"/>
  <c r="B972" i="1" l="1"/>
  <c r="H972" i="1" s="1"/>
  <c r="B973" i="1" l="1"/>
  <c r="H973" i="1" s="1"/>
  <c r="B974" i="1" l="1"/>
  <c r="H974" i="1" s="1"/>
  <c r="B975" i="1" l="1"/>
  <c r="H975" i="1" s="1"/>
  <c r="B976" i="1" l="1"/>
  <c r="H976" i="1" s="1"/>
  <c r="B977" i="1" l="1"/>
  <c r="H977" i="1" s="1"/>
  <c r="B978" i="1" l="1"/>
  <c r="H978" i="1" s="1"/>
  <c r="B979" i="1" l="1"/>
  <c r="H979" i="1" s="1"/>
  <c r="B980" i="1" l="1"/>
  <c r="H980" i="1" s="1"/>
  <c r="B981" i="1" l="1"/>
  <c r="H981" i="1" s="1"/>
  <c r="B982" i="1" l="1"/>
  <c r="H982" i="1" s="1"/>
  <c r="B983" i="1" l="1"/>
  <c r="H983" i="1" s="1"/>
  <c r="B984" i="1" l="1"/>
  <c r="H984" i="1" s="1"/>
  <c r="B985" i="1" l="1"/>
  <c r="H985" i="1" s="1"/>
  <c r="B986" i="1" l="1"/>
  <c r="H986" i="1" s="1"/>
  <c r="B987" i="1" l="1"/>
  <c r="H987" i="1" s="1"/>
  <c r="B988" i="1" l="1"/>
  <c r="H988" i="1" s="1"/>
  <c r="B989" i="1" l="1"/>
  <c r="H989" i="1" s="1"/>
  <c r="B990" i="1" l="1"/>
  <c r="H990" i="1" s="1"/>
  <c r="B991" i="1" l="1"/>
  <c r="H991" i="1" s="1"/>
  <c r="B992" i="1" l="1"/>
  <c r="H992" i="1" s="1"/>
  <c r="B993" i="1" l="1"/>
  <c r="H993" i="1" s="1"/>
  <c r="B994" i="1" l="1"/>
  <c r="H994" i="1" s="1"/>
  <c r="B995" i="1" l="1"/>
  <c r="H995" i="1" s="1"/>
  <c r="B996" i="1" l="1"/>
  <c r="H996" i="1" s="1"/>
  <c r="B997" i="1" l="1"/>
  <c r="H997" i="1" s="1"/>
  <c r="B998" i="1" l="1"/>
  <c r="H998" i="1" s="1"/>
  <c r="B999" i="1" l="1"/>
  <c r="H999" i="1" s="1"/>
  <c r="B1000" i="1" l="1"/>
  <c r="H1000" i="1" s="1"/>
  <c r="B1001" i="1" l="1"/>
  <c r="H1001" i="1" s="1"/>
  <c r="B1002" i="1" l="1"/>
  <c r="H1002" i="1" s="1"/>
  <c r="B1003" i="1" l="1"/>
  <c r="H1003" i="1" s="1"/>
  <c r="B1004" i="1" l="1"/>
  <c r="H1004" i="1" s="1"/>
  <c r="B1005" i="1" l="1"/>
  <c r="H1005" i="1" s="1"/>
  <c r="B1006" i="1" l="1"/>
  <c r="H1006" i="1" s="1"/>
  <c r="B1007" i="1" l="1"/>
  <c r="H1007" i="1" s="1"/>
  <c r="B1008" i="1" l="1"/>
  <c r="H1008" i="1" s="1"/>
  <c r="B1009" i="1" l="1"/>
  <c r="H1009" i="1" s="1"/>
  <c r="B1010" i="1" l="1"/>
  <c r="H1010" i="1" s="1"/>
  <c r="B1011" i="1" l="1"/>
  <c r="H1011" i="1" s="1"/>
  <c r="B1012" i="1" l="1"/>
  <c r="H1012" i="1" s="1"/>
  <c r="B1013" i="1" l="1"/>
  <c r="H1013" i="1" s="1"/>
  <c r="B1014" i="1" l="1"/>
  <c r="H1014" i="1" s="1"/>
  <c r="B1015" i="1" l="1"/>
  <c r="H1015" i="1" s="1"/>
  <c r="B1016" i="1" l="1"/>
  <c r="H1016" i="1" s="1"/>
  <c r="B1017" i="1" l="1"/>
  <c r="H1017" i="1" s="1"/>
  <c r="B1018" i="1" l="1"/>
  <c r="H1018" i="1" s="1"/>
  <c r="B1019" i="1" l="1"/>
  <c r="H1019" i="1" s="1"/>
  <c r="B1020" i="1" l="1"/>
  <c r="H1020" i="1" s="1"/>
  <c r="B1021" i="1" l="1"/>
  <c r="H1021" i="1" s="1"/>
  <c r="B1022" i="1" l="1"/>
  <c r="H1022" i="1" s="1"/>
  <c r="B1023" i="1" l="1"/>
  <c r="H1023" i="1" s="1"/>
  <c r="B1024" i="1" l="1"/>
  <c r="H1024" i="1" s="1"/>
  <c r="B1025" i="1" l="1"/>
  <c r="H1025" i="1" s="1"/>
  <c r="B1026" i="1" l="1"/>
  <c r="H1026" i="1" s="1"/>
  <c r="B1027" i="1" l="1"/>
  <c r="H1027" i="1" s="1"/>
  <c r="B1028" i="1" l="1"/>
  <c r="H1028" i="1" s="1"/>
  <c r="B1029" i="1" l="1"/>
  <c r="H1029" i="1" s="1"/>
  <c r="B1030" i="1" l="1"/>
  <c r="H1030" i="1" s="1"/>
  <c r="B1031" i="1" l="1"/>
  <c r="H1031" i="1" s="1"/>
  <c r="B1032" i="1" l="1"/>
  <c r="H1032" i="1" s="1"/>
  <c r="B1033" i="1" l="1"/>
  <c r="H1033" i="1" s="1"/>
  <c r="B1034" i="1" l="1"/>
  <c r="H1034" i="1" s="1"/>
  <c r="B1035" i="1" l="1"/>
  <c r="H1035" i="1" s="1"/>
  <c r="B1036" i="1" l="1"/>
  <c r="H1036" i="1" s="1"/>
  <c r="B1037" i="1" l="1"/>
  <c r="H1037" i="1" s="1"/>
  <c r="B1038" i="1" l="1"/>
  <c r="H1038" i="1" s="1"/>
  <c r="B1039" i="1" l="1"/>
  <c r="H1039" i="1" s="1"/>
  <c r="B1040" i="1" l="1"/>
  <c r="H1040" i="1" s="1"/>
  <c r="B1041" i="1" l="1"/>
  <c r="H1041" i="1" s="1"/>
  <c r="B1042" i="1" l="1"/>
  <c r="H1042" i="1" s="1"/>
  <c r="B1043" i="1" l="1"/>
  <c r="H1043" i="1" s="1"/>
  <c r="B1044" i="1" l="1"/>
  <c r="H1044" i="1" s="1"/>
  <c r="B1045" i="1" l="1"/>
  <c r="H1045" i="1" s="1"/>
  <c r="B1046" i="1" l="1"/>
  <c r="H1046" i="1" s="1"/>
  <c r="B1047" i="1" l="1"/>
  <c r="H1047" i="1" s="1"/>
  <c r="B1048" i="1" l="1"/>
  <c r="H1048" i="1" s="1"/>
  <c r="B1049" i="1" l="1"/>
  <c r="H1049" i="1" s="1"/>
  <c r="B1050" i="1" l="1"/>
  <c r="H1050" i="1" s="1"/>
  <c r="B1051" i="1" l="1"/>
  <c r="H1051" i="1" s="1"/>
  <c r="B1052" i="1" l="1"/>
  <c r="H1052" i="1" s="1"/>
  <c r="B1053" i="1" l="1"/>
  <c r="H1053" i="1" s="1"/>
  <c r="B1054" i="1" l="1"/>
  <c r="H1054" i="1" s="1"/>
  <c r="B1055" i="1" l="1"/>
  <c r="H1055" i="1" s="1"/>
  <c r="B1056" i="1" l="1"/>
  <c r="H1056" i="1" s="1"/>
  <c r="B1057" i="1" l="1"/>
  <c r="H1057" i="1" s="1"/>
  <c r="B1058" i="1" l="1"/>
  <c r="H1058" i="1" s="1"/>
  <c r="B1059" i="1" l="1"/>
  <c r="H1059" i="1" s="1"/>
  <c r="B1060" i="1" l="1"/>
  <c r="H1060" i="1" s="1"/>
  <c r="B1061" i="1" l="1"/>
  <c r="H1061" i="1" s="1"/>
  <c r="B1062" i="1" l="1"/>
  <c r="H1062" i="1" s="1"/>
  <c r="B1063" i="1" l="1"/>
  <c r="H1063" i="1" s="1"/>
  <c r="B1064" i="1" l="1"/>
  <c r="H1064" i="1" s="1"/>
  <c r="B1065" i="1" l="1"/>
  <c r="H1065" i="1" s="1"/>
  <c r="B1066" i="1" l="1"/>
  <c r="H1066" i="1" s="1"/>
  <c r="B1067" i="1" l="1"/>
  <c r="H1067" i="1" s="1"/>
  <c r="B1068" i="1" l="1"/>
  <c r="H1068" i="1" s="1"/>
  <c r="B1069" i="1" l="1"/>
  <c r="H1069" i="1" s="1"/>
  <c r="B1070" i="1" l="1"/>
  <c r="H1070" i="1" s="1"/>
  <c r="B1071" i="1" l="1"/>
  <c r="H1071" i="1" s="1"/>
  <c r="B1072" i="1" l="1"/>
  <c r="H1072" i="1" s="1"/>
  <c r="B1073" i="1" l="1"/>
  <c r="H1073" i="1" s="1"/>
  <c r="B1074" i="1" l="1"/>
  <c r="H1074" i="1" s="1"/>
  <c r="B1075" i="1" l="1"/>
  <c r="H1075" i="1" s="1"/>
  <c r="B1076" i="1" l="1"/>
  <c r="H1076" i="1" s="1"/>
  <c r="B1077" i="1" l="1"/>
  <c r="H1077" i="1" s="1"/>
  <c r="B1078" i="1" l="1"/>
  <c r="H1078" i="1" s="1"/>
  <c r="B1079" i="1" l="1"/>
  <c r="H1079" i="1" s="1"/>
  <c r="B1080" i="1" l="1"/>
  <c r="H1080" i="1" s="1"/>
  <c r="B1081" i="1" l="1"/>
  <c r="H1081" i="1" s="1"/>
  <c r="B1082" i="1" l="1"/>
  <c r="H1082" i="1" s="1"/>
  <c r="B1083" i="1" l="1"/>
  <c r="H1083" i="1" s="1"/>
  <c r="B1084" i="1" l="1"/>
  <c r="H1084" i="1" s="1"/>
  <c r="B1085" i="1" l="1"/>
  <c r="H1085" i="1" s="1"/>
  <c r="B1086" i="1" l="1"/>
  <c r="H1086" i="1" s="1"/>
  <c r="B1087" i="1" l="1"/>
  <c r="H1087" i="1" s="1"/>
  <c r="B1088" i="1" l="1"/>
  <c r="H1088" i="1" s="1"/>
  <c r="B1089" i="1" l="1"/>
  <c r="H1089" i="1" s="1"/>
  <c r="B1090" i="1" l="1"/>
  <c r="H1090" i="1" s="1"/>
  <c r="B1091" i="1" l="1"/>
  <c r="H1091" i="1" s="1"/>
  <c r="B1092" i="1" l="1"/>
  <c r="H1092" i="1" s="1"/>
  <c r="B1093" i="1" l="1"/>
  <c r="H1093" i="1" s="1"/>
  <c r="B1094" i="1" l="1"/>
  <c r="H1094" i="1" s="1"/>
  <c r="B1095" i="1" l="1"/>
  <c r="H1095" i="1" s="1"/>
  <c r="B1096" i="1" l="1"/>
  <c r="H1096" i="1" s="1"/>
  <c r="B1097" i="1" l="1"/>
  <c r="H1097" i="1" s="1"/>
  <c r="B1098" i="1" l="1"/>
  <c r="H1098" i="1" s="1"/>
  <c r="B1099" i="1" l="1"/>
  <c r="H1099" i="1" s="1"/>
  <c r="B1100" i="1" l="1"/>
  <c r="H1100" i="1" s="1"/>
  <c r="B1101" i="1" l="1"/>
  <c r="H1101" i="1" s="1"/>
  <c r="B1102" i="1" l="1"/>
  <c r="H1102" i="1" s="1"/>
  <c r="B1103" i="1" l="1"/>
  <c r="H1103" i="1" s="1"/>
  <c r="B1104" i="1" l="1"/>
  <c r="H1104" i="1" s="1"/>
  <c r="B1105" i="1" l="1"/>
  <c r="H1105" i="1" s="1"/>
  <c r="B1106" i="1" l="1"/>
  <c r="H1106" i="1" s="1"/>
  <c r="B1107" i="1" l="1"/>
  <c r="H1107" i="1" s="1"/>
  <c r="B1108" i="1" l="1"/>
  <c r="H1108" i="1" s="1"/>
  <c r="B1109" i="1" l="1"/>
  <c r="H1109" i="1" s="1"/>
  <c r="B1110" i="1" l="1"/>
  <c r="H1110" i="1" s="1"/>
  <c r="B1111" i="1" l="1"/>
  <c r="H1111" i="1" s="1"/>
  <c r="B1112" i="1" l="1"/>
  <c r="H1112" i="1" s="1"/>
  <c r="B1113" i="1" l="1"/>
  <c r="H1113" i="1" s="1"/>
  <c r="B1114" i="1" l="1"/>
  <c r="H1114" i="1" s="1"/>
  <c r="B1115" i="1" l="1"/>
  <c r="H1115" i="1" s="1"/>
  <c r="B1116" i="1" l="1"/>
  <c r="H1116" i="1" s="1"/>
  <c r="B1117" i="1" l="1"/>
  <c r="H1117" i="1" s="1"/>
  <c r="B1118" i="1" l="1"/>
  <c r="H1118" i="1" s="1"/>
  <c r="B1119" i="1" l="1"/>
  <c r="H1119" i="1" s="1"/>
  <c r="B1120" i="1" l="1"/>
  <c r="H1120" i="1" s="1"/>
  <c r="B1121" i="1" l="1"/>
  <c r="H1121" i="1" s="1"/>
  <c r="B1122" i="1" l="1"/>
  <c r="H1122" i="1" s="1"/>
  <c r="B1123" i="1" l="1"/>
  <c r="H1123" i="1" s="1"/>
  <c r="B1124" i="1" l="1"/>
  <c r="H1124" i="1" s="1"/>
  <c r="B1125" i="1" l="1"/>
  <c r="H1125" i="1" s="1"/>
  <c r="B1126" i="1" l="1"/>
  <c r="H1126" i="1" s="1"/>
  <c r="B1127" i="1" l="1"/>
  <c r="H1127" i="1" s="1"/>
  <c r="B1128" i="1" l="1"/>
  <c r="H1128" i="1" s="1"/>
  <c r="B1129" i="1" l="1"/>
  <c r="H1129" i="1" s="1"/>
  <c r="B1130" i="1" l="1"/>
  <c r="H1130" i="1" s="1"/>
  <c r="B1131" i="1" l="1"/>
  <c r="H1131" i="1" s="1"/>
  <c r="B1132" i="1" l="1"/>
  <c r="H1132" i="1" s="1"/>
  <c r="B1133" i="1" l="1"/>
  <c r="H1133" i="1" s="1"/>
  <c r="B1134" i="1" l="1"/>
  <c r="H1134" i="1" s="1"/>
  <c r="B1135" i="1" l="1"/>
  <c r="H1135" i="1" s="1"/>
  <c r="B1136" i="1" l="1"/>
  <c r="H1136" i="1" s="1"/>
  <c r="B1137" i="1" l="1"/>
  <c r="H1137" i="1" s="1"/>
  <c r="B1138" i="1" l="1"/>
  <c r="H1138" i="1" s="1"/>
  <c r="B1139" i="1" l="1"/>
  <c r="H1139" i="1" s="1"/>
  <c r="B1140" i="1" l="1"/>
  <c r="H1140" i="1" s="1"/>
  <c r="B1141" i="1" l="1"/>
  <c r="H1141" i="1" s="1"/>
  <c r="B1142" i="1" l="1"/>
  <c r="H1142" i="1" s="1"/>
  <c r="B1143" i="1" l="1"/>
  <c r="H1143" i="1" s="1"/>
  <c r="B1144" i="1" l="1"/>
  <c r="H1144" i="1" s="1"/>
  <c r="B1145" i="1" l="1"/>
  <c r="H1145" i="1" s="1"/>
  <c r="B1146" i="1" l="1"/>
  <c r="H1146" i="1" s="1"/>
  <c r="B1147" i="1" l="1"/>
  <c r="H1147" i="1" s="1"/>
  <c r="B1148" i="1" l="1"/>
  <c r="H1148" i="1" s="1"/>
  <c r="B1149" i="1" l="1"/>
  <c r="H1149" i="1" s="1"/>
  <c r="B1150" i="1" l="1"/>
  <c r="H1150" i="1" s="1"/>
  <c r="B1151" i="1" l="1"/>
  <c r="H1151" i="1" s="1"/>
  <c r="B1152" i="1" l="1"/>
  <c r="H1152" i="1" s="1"/>
  <c r="B1153" i="1" l="1"/>
  <c r="H1153" i="1" s="1"/>
  <c r="B1154" i="1" l="1"/>
  <c r="H1154" i="1" s="1"/>
  <c r="B1155" i="1" l="1"/>
  <c r="H1155" i="1" s="1"/>
  <c r="B1156" i="1" l="1"/>
  <c r="H1156" i="1" s="1"/>
  <c r="B1157" i="1" l="1"/>
  <c r="H1157" i="1" s="1"/>
  <c r="B1158" i="1" l="1"/>
  <c r="H1158" i="1" s="1"/>
  <c r="B1159" i="1" l="1"/>
  <c r="H1159" i="1" s="1"/>
  <c r="B1160" i="1" l="1"/>
  <c r="H1160" i="1" s="1"/>
  <c r="B1161" i="1" l="1"/>
  <c r="H1161" i="1" s="1"/>
  <c r="B1162" i="1" l="1"/>
  <c r="H1162" i="1" s="1"/>
  <c r="B1163" i="1" l="1"/>
  <c r="H1163" i="1" s="1"/>
  <c r="B1164" i="1" l="1"/>
  <c r="H1164" i="1" s="1"/>
  <c r="B1165" i="1" l="1"/>
  <c r="H1165" i="1" s="1"/>
  <c r="B1166" i="1" l="1"/>
  <c r="H1166" i="1" s="1"/>
  <c r="B1167" i="1" l="1"/>
  <c r="H1167" i="1" s="1"/>
  <c r="B1168" i="1" l="1"/>
  <c r="H1168" i="1" s="1"/>
  <c r="B1169" i="1" l="1"/>
  <c r="H1169" i="1" s="1"/>
  <c r="B1170" i="1" l="1"/>
  <c r="H1170" i="1" s="1"/>
  <c r="B1171" i="1" l="1"/>
  <c r="H1171" i="1" s="1"/>
  <c r="B1172" i="1" l="1"/>
  <c r="H1172" i="1" s="1"/>
  <c r="B1173" i="1" l="1"/>
  <c r="H1173" i="1" s="1"/>
  <c r="B1174" i="1" l="1"/>
  <c r="H1174" i="1" s="1"/>
  <c r="B1175" i="1" l="1"/>
  <c r="H1175" i="1" s="1"/>
  <c r="B1176" i="1" l="1"/>
  <c r="H1176" i="1" s="1"/>
  <c r="B1177" i="1" l="1"/>
  <c r="H1177" i="1" s="1"/>
  <c r="B1178" i="1" l="1"/>
  <c r="H1178" i="1" s="1"/>
  <c r="B1179" i="1" l="1"/>
  <c r="H1179" i="1" s="1"/>
  <c r="B1180" i="1" l="1"/>
  <c r="H1180" i="1" s="1"/>
  <c r="B1181" i="1" l="1"/>
  <c r="H1181" i="1" s="1"/>
  <c r="B1182" i="1" l="1"/>
  <c r="H1182" i="1" s="1"/>
  <c r="B1183" i="1" l="1"/>
  <c r="H1183" i="1" s="1"/>
  <c r="B1184" i="1" l="1"/>
  <c r="H1184" i="1" s="1"/>
  <c r="B1185" i="1" l="1"/>
  <c r="H1185" i="1" s="1"/>
  <c r="B1186" i="1" l="1"/>
  <c r="H1186" i="1" s="1"/>
  <c r="B1187" i="1" l="1"/>
  <c r="H1187" i="1" s="1"/>
  <c r="B1188" i="1" l="1"/>
  <c r="H1188" i="1" s="1"/>
  <c r="B1189" i="1" l="1"/>
  <c r="H1189" i="1" s="1"/>
  <c r="B1190" i="1" l="1"/>
  <c r="H1190" i="1" s="1"/>
  <c r="B1191" i="1" l="1"/>
  <c r="H1191" i="1" s="1"/>
  <c r="B1192" i="1" l="1"/>
  <c r="H1192" i="1" s="1"/>
  <c r="B1193" i="1" l="1"/>
  <c r="H1193" i="1" s="1"/>
  <c r="B1194" i="1" l="1"/>
  <c r="H1194" i="1" s="1"/>
  <c r="B1195" i="1" l="1"/>
  <c r="H1195" i="1" s="1"/>
  <c r="B1196" i="1" l="1"/>
  <c r="H1196" i="1" s="1"/>
  <c r="B1197" i="1" l="1"/>
  <c r="H1197" i="1" s="1"/>
  <c r="B1198" i="1" l="1"/>
  <c r="H1198" i="1" s="1"/>
  <c r="B1199" i="1" l="1"/>
  <c r="H1199" i="1" s="1"/>
  <c r="B1200" i="1" l="1"/>
  <c r="H1200" i="1" s="1"/>
  <c r="B1201" i="1" l="1"/>
  <c r="H1201" i="1" s="1"/>
  <c r="B1202" i="1" l="1"/>
  <c r="H1202" i="1" s="1"/>
  <c r="B1203" i="1" l="1"/>
  <c r="H1203" i="1" s="1"/>
  <c r="B1204" i="1" l="1"/>
  <c r="H1204" i="1" s="1"/>
  <c r="B1205" i="1" l="1"/>
  <c r="H1205" i="1" s="1"/>
  <c r="B1206" i="1" l="1"/>
  <c r="H1206" i="1" s="1"/>
  <c r="B1207" i="1" l="1"/>
  <c r="H1207" i="1" s="1"/>
  <c r="B1208" i="1" l="1"/>
  <c r="H1208" i="1" s="1"/>
  <c r="B1209" i="1" l="1"/>
  <c r="H1209" i="1" s="1"/>
  <c r="B1210" i="1" l="1"/>
  <c r="H1210" i="1" s="1"/>
  <c r="B1211" i="1" l="1"/>
  <c r="H1211" i="1" s="1"/>
  <c r="B1212" i="1" l="1"/>
  <c r="H1212" i="1" s="1"/>
  <c r="B1213" i="1" l="1"/>
  <c r="H1213" i="1" s="1"/>
  <c r="B1214" i="1" l="1"/>
  <c r="H1214" i="1" s="1"/>
  <c r="B1215" i="1" l="1"/>
  <c r="H1215" i="1" s="1"/>
  <c r="B1216" i="1" l="1"/>
  <c r="H1216" i="1" s="1"/>
  <c r="B1217" i="1" l="1"/>
  <c r="H1217" i="1" s="1"/>
  <c r="B1218" i="1" l="1"/>
  <c r="H1218" i="1" s="1"/>
  <c r="B1219" i="1" l="1"/>
  <c r="H1219" i="1" s="1"/>
  <c r="B1220" i="1" l="1"/>
  <c r="H1220" i="1" s="1"/>
  <c r="B1221" i="1" l="1"/>
  <c r="H1221" i="1" s="1"/>
  <c r="B1222" i="1" l="1"/>
  <c r="H1222" i="1" s="1"/>
  <c r="B1223" i="1" l="1"/>
  <c r="H1223" i="1" s="1"/>
  <c r="B1224" i="1" l="1"/>
  <c r="H1224" i="1" s="1"/>
  <c r="B1225" i="1" l="1"/>
  <c r="H1225" i="1" s="1"/>
  <c r="B1226" i="1" l="1"/>
  <c r="H1226" i="1" s="1"/>
  <c r="B1227" i="1" l="1"/>
  <c r="H1227" i="1" s="1"/>
  <c r="B1228" i="1" l="1"/>
  <c r="H1228" i="1" s="1"/>
  <c r="B1229" i="1" l="1"/>
  <c r="H1229" i="1" s="1"/>
  <c r="B1230" i="1" l="1"/>
  <c r="H1230" i="1" s="1"/>
  <c r="B1231" i="1" l="1"/>
  <c r="H1231" i="1" s="1"/>
  <c r="B1232" i="1" l="1"/>
  <c r="H1232" i="1" s="1"/>
  <c r="B1233" i="1" l="1"/>
  <c r="H1233" i="1" s="1"/>
  <c r="B1234" i="1" l="1"/>
  <c r="H1234" i="1" s="1"/>
  <c r="B1235" i="1" l="1"/>
  <c r="H1235" i="1" s="1"/>
  <c r="B1236" i="1" l="1"/>
  <c r="H1236" i="1" s="1"/>
  <c r="B1237" i="1" l="1"/>
  <c r="H1237" i="1" s="1"/>
  <c r="B1238" i="1" l="1"/>
  <c r="H1238" i="1" s="1"/>
  <c r="B1239" i="1" l="1"/>
  <c r="H1239" i="1" s="1"/>
  <c r="B1240" i="1" l="1"/>
  <c r="H1240" i="1" s="1"/>
  <c r="B1241" i="1" l="1"/>
  <c r="H1241" i="1" s="1"/>
  <c r="B1242" i="1" l="1"/>
  <c r="H1242" i="1" s="1"/>
  <c r="B1243" i="1" l="1"/>
  <c r="H1243" i="1" s="1"/>
  <c r="B1244" i="1" l="1"/>
  <c r="H1244" i="1" s="1"/>
  <c r="B1245" i="1" l="1"/>
  <c r="H1245" i="1" s="1"/>
  <c r="B1246" i="1" l="1"/>
  <c r="H1246" i="1" s="1"/>
  <c r="B1247" i="1" l="1"/>
  <c r="H1247" i="1" s="1"/>
  <c r="B1248" i="1" l="1"/>
  <c r="H1248" i="1" s="1"/>
  <c r="B1249" i="1" l="1"/>
  <c r="H1249" i="1" s="1"/>
  <c r="B1250" i="1" l="1"/>
  <c r="H1250" i="1" s="1"/>
  <c r="B1251" i="1" l="1"/>
  <c r="H1251" i="1" s="1"/>
  <c r="B1252" i="1" l="1"/>
  <c r="H1252" i="1" s="1"/>
  <c r="B1253" i="1" l="1"/>
  <c r="H1253" i="1" s="1"/>
  <c r="B1254" i="1" l="1"/>
  <c r="H1254" i="1" s="1"/>
  <c r="B1255" i="1" l="1"/>
  <c r="H1255" i="1" s="1"/>
  <c r="B1256" i="1" l="1"/>
  <c r="H1256" i="1" s="1"/>
  <c r="B1257" i="1" l="1"/>
  <c r="H1257" i="1" s="1"/>
  <c r="B1258" i="1" l="1"/>
  <c r="H1258" i="1" s="1"/>
  <c r="B1259" i="1" l="1"/>
  <c r="H1259" i="1" s="1"/>
  <c r="B1260" i="1" l="1"/>
  <c r="H1260" i="1" s="1"/>
  <c r="B1261" i="1" l="1"/>
  <c r="H1261" i="1" s="1"/>
  <c r="B1262" i="1" l="1"/>
  <c r="H1262" i="1" s="1"/>
  <c r="B1263" i="1" l="1"/>
  <c r="H1263" i="1" s="1"/>
  <c r="B1264" i="1" l="1"/>
  <c r="H1264" i="1" s="1"/>
  <c r="B1265" i="1" l="1"/>
  <c r="H1265" i="1" s="1"/>
  <c r="B1266" i="1" l="1"/>
  <c r="H1266" i="1" s="1"/>
  <c r="B1267" i="1" l="1"/>
  <c r="H1267" i="1" s="1"/>
  <c r="B1268" i="1" l="1"/>
  <c r="H1268" i="1" s="1"/>
  <c r="B1269" i="1" l="1"/>
  <c r="H1269" i="1" s="1"/>
  <c r="B1270" i="1" l="1"/>
  <c r="H1270" i="1" s="1"/>
  <c r="B1271" i="1" l="1"/>
  <c r="H1271" i="1" s="1"/>
  <c r="B1272" i="1" l="1"/>
  <c r="H1272" i="1" s="1"/>
  <c r="B1273" i="1" l="1"/>
  <c r="H1273" i="1" s="1"/>
  <c r="B1274" i="1" l="1"/>
  <c r="H1274" i="1" s="1"/>
  <c r="B1275" i="1" l="1"/>
  <c r="H1275" i="1" s="1"/>
  <c r="B1276" i="1" l="1"/>
  <c r="H1276" i="1" s="1"/>
  <c r="B1277" i="1" l="1"/>
  <c r="H1277" i="1" s="1"/>
  <c r="B1278" i="1" l="1"/>
  <c r="H1278" i="1" s="1"/>
  <c r="B1279" i="1" l="1"/>
  <c r="H1279" i="1" s="1"/>
  <c r="B1280" i="1" l="1"/>
  <c r="H1280" i="1" s="1"/>
  <c r="B1281" i="1" l="1"/>
  <c r="H1281" i="1" s="1"/>
  <c r="B1282" i="1" l="1"/>
  <c r="H1282" i="1" s="1"/>
  <c r="B1283" i="1" l="1"/>
  <c r="H1283" i="1" s="1"/>
  <c r="B1284" i="1" l="1"/>
  <c r="H1284" i="1" s="1"/>
  <c r="B1285" i="1" l="1"/>
  <c r="H1285" i="1" s="1"/>
  <c r="B1286" i="1" l="1"/>
  <c r="H1286" i="1" s="1"/>
  <c r="B1287" i="1" l="1"/>
  <c r="H1287" i="1" s="1"/>
  <c r="B1288" i="1" l="1"/>
  <c r="H1288" i="1" s="1"/>
  <c r="B1289" i="1" l="1"/>
  <c r="H1289" i="1" s="1"/>
  <c r="B1290" i="1" l="1"/>
  <c r="H1290" i="1" s="1"/>
  <c r="B1291" i="1" l="1"/>
  <c r="H1291" i="1" s="1"/>
  <c r="B1292" i="1" l="1"/>
  <c r="H1292" i="1" s="1"/>
  <c r="B1293" i="1" l="1"/>
  <c r="H1293" i="1" s="1"/>
  <c r="B1294" i="1" l="1"/>
  <c r="H1294" i="1" s="1"/>
  <c r="B1295" i="1" l="1"/>
  <c r="H1295" i="1" s="1"/>
  <c r="B1296" i="1" l="1"/>
  <c r="H1296" i="1" s="1"/>
  <c r="B1297" i="1" l="1"/>
  <c r="H1297" i="1" s="1"/>
  <c r="B1298" i="1" l="1"/>
  <c r="H1298" i="1" s="1"/>
  <c r="B1299" i="1" l="1"/>
  <c r="H1299" i="1" s="1"/>
  <c r="B1300" i="1" l="1"/>
  <c r="H1300" i="1" s="1"/>
  <c r="B1301" i="1" l="1"/>
  <c r="H1301" i="1" s="1"/>
  <c r="B1302" i="1" l="1"/>
  <c r="H1302" i="1" s="1"/>
  <c r="B1303" i="1" l="1"/>
  <c r="H1303" i="1" s="1"/>
  <c r="B1304" i="1" l="1"/>
  <c r="H1304" i="1" s="1"/>
  <c r="B1305" i="1" l="1"/>
  <c r="H1305" i="1" s="1"/>
  <c r="B1306" i="1" l="1"/>
  <c r="H1306" i="1" s="1"/>
  <c r="B1307" i="1" l="1"/>
  <c r="H1307" i="1" s="1"/>
  <c r="B1308" i="1" l="1"/>
  <c r="H1308" i="1" s="1"/>
  <c r="B1309" i="1" l="1"/>
  <c r="H1309" i="1" s="1"/>
  <c r="B1310" i="1" l="1"/>
  <c r="H1310" i="1" s="1"/>
  <c r="B1311" i="1" l="1"/>
  <c r="H1311" i="1" s="1"/>
  <c r="B1312" i="1" l="1"/>
  <c r="H1312" i="1" s="1"/>
  <c r="B1313" i="1" l="1"/>
  <c r="H1313" i="1" s="1"/>
  <c r="B1314" i="1" l="1"/>
  <c r="H1314" i="1" s="1"/>
  <c r="B1315" i="1" l="1"/>
  <c r="H1315" i="1" s="1"/>
  <c r="B1316" i="1" l="1"/>
  <c r="H1316" i="1" s="1"/>
  <c r="B1317" i="1" l="1"/>
  <c r="H1317" i="1" s="1"/>
  <c r="B1318" i="1" l="1"/>
  <c r="H1318" i="1" s="1"/>
  <c r="B1319" i="1" l="1"/>
  <c r="H1319" i="1" s="1"/>
  <c r="B1320" i="1" l="1"/>
  <c r="H1320" i="1" s="1"/>
  <c r="B1321" i="1" l="1"/>
  <c r="H1321" i="1" s="1"/>
  <c r="B1322" i="1" l="1"/>
  <c r="H1322" i="1" s="1"/>
  <c r="B1323" i="1" l="1"/>
  <c r="H1323" i="1" s="1"/>
  <c r="B1324" i="1" l="1"/>
  <c r="H1324" i="1" s="1"/>
  <c r="B1325" i="1" l="1"/>
  <c r="H1325" i="1" s="1"/>
  <c r="B1326" i="1" l="1"/>
  <c r="H1326" i="1" s="1"/>
  <c r="B1327" i="1" l="1"/>
  <c r="H1327" i="1" s="1"/>
  <c r="B1328" i="1" l="1"/>
  <c r="H1328" i="1" s="1"/>
  <c r="B1329" i="1" l="1"/>
  <c r="H1329" i="1" s="1"/>
  <c r="B1330" i="1" l="1"/>
  <c r="H1330" i="1" s="1"/>
  <c r="B1331" i="1" l="1"/>
  <c r="H1331" i="1" s="1"/>
  <c r="B1332" i="1" l="1"/>
  <c r="H1332" i="1" s="1"/>
  <c r="B1333" i="1" l="1"/>
  <c r="H1333" i="1" s="1"/>
  <c r="B1334" i="1" l="1"/>
  <c r="H1334" i="1" s="1"/>
  <c r="B1335" i="1" l="1"/>
  <c r="H1335" i="1" s="1"/>
  <c r="B1336" i="1" l="1"/>
  <c r="H1336" i="1" s="1"/>
  <c r="B1337" i="1" l="1"/>
  <c r="H1337" i="1" s="1"/>
  <c r="B1338" i="1" l="1"/>
  <c r="H1338" i="1" s="1"/>
  <c r="B1339" i="1" l="1"/>
  <c r="H1339" i="1" s="1"/>
  <c r="B1340" i="1" l="1"/>
  <c r="H1340" i="1" s="1"/>
  <c r="B1341" i="1" l="1"/>
  <c r="H1341" i="1" s="1"/>
  <c r="B1342" i="1" l="1"/>
  <c r="H1342" i="1" s="1"/>
  <c r="B1343" i="1" l="1"/>
  <c r="H1343" i="1" s="1"/>
  <c r="B1344" i="1" l="1"/>
  <c r="H1344" i="1" s="1"/>
  <c r="B1345" i="1" l="1"/>
  <c r="H1345" i="1" s="1"/>
  <c r="B1346" i="1" l="1"/>
  <c r="H1346" i="1" s="1"/>
  <c r="B1347" i="1" l="1"/>
  <c r="H1347" i="1" s="1"/>
  <c r="B1348" i="1" l="1"/>
  <c r="H1348" i="1" s="1"/>
  <c r="B1349" i="1" l="1"/>
  <c r="H1349" i="1" s="1"/>
  <c r="B1350" i="1" l="1"/>
  <c r="H1350" i="1" s="1"/>
  <c r="B1351" i="1" l="1"/>
  <c r="H1351" i="1" s="1"/>
  <c r="B1352" i="1" l="1"/>
  <c r="H1352" i="1" s="1"/>
  <c r="B1353" i="1" l="1"/>
  <c r="H1353" i="1" s="1"/>
  <c r="B1354" i="1" l="1"/>
  <c r="H1354" i="1" s="1"/>
  <c r="B1355" i="1" l="1"/>
  <c r="H1355" i="1" s="1"/>
  <c r="B1356" i="1" l="1"/>
  <c r="H1356" i="1" s="1"/>
  <c r="B1357" i="1" l="1"/>
  <c r="H1357" i="1" s="1"/>
  <c r="B1358" i="1" l="1"/>
  <c r="H1358" i="1" s="1"/>
  <c r="B1359" i="1" l="1"/>
  <c r="H1359" i="1" s="1"/>
  <c r="B1360" i="1" l="1"/>
  <c r="H1360" i="1" s="1"/>
  <c r="B1361" i="1" l="1"/>
  <c r="H1361" i="1" s="1"/>
  <c r="B1362" i="1" l="1"/>
  <c r="H1362" i="1" s="1"/>
  <c r="B1363" i="1" l="1"/>
  <c r="H1363" i="1" s="1"/>
  <c r="B1364" i="1" l="1"/>
  <c r="H1364" i="1" s="1"/>
  <c r="B1365" i="1" l="1"/>
  <c r="H1365" i="1" s="1"/>
  <c r="B1366" i="1" l="1"/>
  <c r="H1366" i="1" s="1"/>
  <c r="B1367" i="1" l="1"/>
  <c r="H1367" i="1" s="1"/>
  <c r="B1368" i="1" l="1"/>
  <c r="H1368" i="1" s="1"/>
  <c r="B1369" i="1" l="1"/>
  <c r="H1369" i="1" s="1"/>
  <c r="B1370" i="1" l="1"/>
  <c r="H1370" i="1" s="1"/>
  <c r="B1371" i="1" l="1"/>
  <c r="H1371" i="1" s="1"/>
  <c r="B1372" i="1" l="1"/>
  <c r="H1372" i="1" s="1"/>
  <c r="B1373" i="1" l="1"/>
  <c r="H1373" i="1" s="1"/>
  <c r="B1374" i="1" l="1"/>
  <c r="H1374" i="1" s="1"/>
  <c r="B1375" i="1" l="1"/>
  <c r="H1375" i="1" s="1"/>
  <c r="B1376" i="1" l="1"/>
  <c r="H1376" i="1" s="1"/>
  <c r="B1377" i="1" l="1"/>
  <c r="H1377" i="1" s="1"/>
  <c r="B1378" i="1" l="1"/>
  <c r="H1378" i="1" s="1"/>
  <c r="B1379" i="1" l="1"/>
  <c r="H1379" i="1" s="1"/>
  <c r="B1380" i="1" l="1"/>
  <c r="H1380" i="1" s="1"/>
  <c r="B1381" i="1" l="1"/>
  <c r="H1381" i="1" s="1"/>
  <c r="B1382" i="1" l="1"/>
  <c r="H1382" i="1" s="1"/>
  <c r="B1383" i="1" l="1"/>
  <c r="H1383" i="1" s="1"/>
  <c r="B1384" i="1" l="1"/>
  <c r="H1384" i="1" s="1"/>
  <c r="B1385" i="1" l="1"/>
  <c r="H1385" i="1" s="1"/>
  <c r="B1386" i="1" l="1"/>
  <c r="H1386" i="1" s="1"/>
  <c r="B1387" i="1" l="1"/>
  <c r="H1387" i="1" s="1"/>
  <c r="B1388" i="1" l="1"/>
  <c r="H1388" i="1" s="1"/>
  <c r="B1389" i="1" l="1"/>
  <c r="H1389" i="1" s="1"/>
  <c r="B1390" i="1" l="1"/>
  <c r="H1390" i="1" s="1"/>
  <c r="B1391" i="1" l="1"/>
  <c r="H1391" i="1" s="1"/>
  <c r="B1392" i="1" l="1"/>
  <c r="H1392" i="1" s="1"/>
  <c r="B1393" i="1" l="1"/>
  <c r="H1393" i="1" s="1"/>
  <c r="B1394" i="1" l="1"/>
  <c r="H1394" i="1" s="1"/>
  <c r="B1395" i="1" l="1"/>
  <c r="H1395" i="1" s="1"/>
  <c r="B1396" i="1" l="1"/>
  <c r="H1396" i="1" s="1"/>
  <c r="B1397" i="1" l="1"/>
  <c r="H1397" i="1" s="1"/>
  <c r="B1398" i="1" l="1"/>
  <c r="H1398" i="1" s="1"/>
  <c r="B1399" i="1" l="1"/>
  <c r="H1399" i="1" s="1"/>
  <c r="B1400" i="1" l="1"/>
  <c r="H1400" i="1" s="1"/>
  <c r="B1401" i="1" l="1"/>
  <c r="H1401" i="1" s="1"/>
  <c r="B1402" i="1" l="1"/>
  <c r="H1402" i="1" s="1"/>
  <c r="B1403" i="1" l="1"/>
  <c r="H1403" i="1" s="1"/>
  <c r="B1404" i="1" l="1"/>
  <c r="H1404" i="1" s="1"/>
  <c r="B1405" i="1" l="1"/>
  <c r="H1405" i="1" s="1"/>
  <c r="B1406" i="1" l="1"/>
  <c r="H1406" i="1" s="1"/>
  <c r="B1407" i="1" l="1"/>
  <c r="H1407" i="1" s="1"/>
  <c r="B1408" i="1" l="1"/>
  <c r="H1408" i="1" s="1"/>
  <c r="B1409" i="1" l="1"/>
  <c r="H1409" i="1" s="1"/>
  <c r="B1410" i="1" l="1"/>
  <c r="H1410" i="1" s="1"/>
  <c r="B1411" i="1" l="1"/>
  <c r="H1411" i="1" s="1"/>
  <c r="B1412" i="1" l="1"/>
  <c r="H1412" i="1" s="1"/>
  <c r="B1413" i="1" l="1"/>
  <c r="H1413" i="1" s="1"/>
  <c r="B1414" i="1" l="1"/>
  <c r="H1414" i="1" s="1"/>
  <c r="B1415" i="1" l="1"/>
  <c r="H1415" i="1" s="1"/>
  <c r="B1416" i="1" l="1"/>
  <c r="H1416" i="1" s="1"/>
  <c r="B1417" i="1" l="1"/>
  <c r="H1417" i="1" s="1"/>
  <c r="B1418" i="1" l="1"/>
  <c r="H1418" i="1" s="1"/>
  <c r="B1419" i="1" l="1"/>
  <c r="H1419" i="1" s="1"/>
  <c r="B1420" i="1" l="1"/>
  <c r="H1420" i="1" s="1"/>
  <c r="B1421" i="1" l="1"/>
  <c r="H1421" i="1" s="1"/>
  <c r="B1422" i="1" l="1"/>
  <c r="H1422" i="1" s="1"/>
  <c r="B1423" i="1" l="1"/>
  <c r="H1423" i="1" s="1"/>
  <c r="B1424" i="1" l="1"/>
  <c r="H1424" i="1" s="1"/>
  <c r="B1425" i="1" l="1"/>
  <c r="H1425" i="1" s="1"/>
  <c r="B1426" i="1" l="1"/>
  <c r="H1426" i="1" s="1"/>
  <c r="B1427" i="1" l="1"/>
  <c r="H1427" i="1" s="1"/>
  <c r="B1428" i="1" l="1"/>
  <c r="H1428" i="1" s="1"/>
  <c r="B1429" i="1" l="1"/>
  <c r="H1429" i="1" s="1"/>
  <c r="B1430" i="1" l="1"/>
  <c r="H1430" i="1" s="1"/>
  <c r="B1431" i="1" l="1"/>
  <c r="H1431" i="1" s="1"/>
  <c r="B1432" i="1" l="1"/>
  <c r="H1432" i="1" s="1"/>
  <c r="B1433" i="1" l="1"/>
  <c r="H1433" i="1" s="1"/>
  <c r="B1434" i="1" l="1"/>
  <c r="H1434" i="1" s="1"/>
  <c r="B1435" i="1" l="1"/>
  <c r="H1435" i="1" s="1"/>
  <c r="B1436" i="1" l="1"/>
  <c r="H1436" i="1" s="1"/>
  <c r="B1437" i="1" l="1"/>
  <c r="H1437" i="1" s="1"/>
  <c r="B1438" i="1" l="1"/>
  <c r="H1438" i="1" s="1"/>
  <c r="B1439" i="1" l="1"/>
  <c r="H1439" i="1" s="1"/>
  <c r="B1440" i="1" l="1"/>
  <c r="H1440" i="1" s="1"/>
  <c r="B1441" i="1" l="1"/>
  <c r="H1441" i="1" s="1"/>
  <c r="B1442" i="1" l="1"/>
  <c r="H1442" i="1" s="1"/>
  <c r="B1443" i="1" l="1"/>
  <c r="H1443" i="1" s="1"/>
  <c r="B1444" i="1" l="1"/>
  <c r="H1444" i="1" s="1"/>
  <c r="B1445" i="1" l="1"/>
  <c r="H1445" i="1" s="1"/>
  <c r="B1446" i="1" l="1"/>
  <c r="H1446" i="1" s="1"/>
  <c r="B1447" i="1" l="1"/>
  <c r="H1447" i="1" s="1"/>
  <c r="B1448" i="1" l="1"/>
  <c r="H1448" i="1" s="1"/>
  <c r="B1449" i="1" l="1"/>
  <c r="H1449" i="1" s="1"/>
  <c r="B1450" i="1" l="1"/>
  <c r="H1450" i="1" s="1"/>
  <c r="B1451" i="1" l="1"/>
  <c r="H1451" i="1" s="1"/>
  <c r="B1452" i="1" l="1"/>
  <c r="H1452" i="1" s="1"/>
  <c r="B1453" i="1" l="1"/>
  <c r="H1453" i="1" s="1"/>
  <c r="B1454" i="1" l="1"/>
  <c r="H1454" i="1" s="1"/>
  <c r="B1455" i="1" l="1"/>
  <c r="H1455" i="1" s="1"/>
  <c r="B1456" i="1" l="1"/>
  <c r="H1456" i="1" s="1"/>
  <c r="B1457" i="1" l="1"/>
  <c r="H1457" i="1" s="1"/>
  <c r="B1458" i="1" l="1"/>
  <c r="H1458" i="1" s="1"/>
  <c r="B1459" i="1" l="1"/>
  <c r="H1459" i="1" s="1"/>
  <c r="B1460" i="1" l="1"/>
  <c r="H1460" i="1" s="1"/>
  <c r="B1461" i="1" l="1"/>
  <c r="H1461" i="1" s="1"/>
  <c r="B1462" i="1" l="1"/>
  <c r="H1462" i="1" s="1"/>
  <c r="B1463" i="1" l="1"/>
  <c r="H1463" i="1" s="1"/>
  <c r="B1464" i="1" l="1"/>
  <c r="H1464" i="1" s="1"/>
  <c r="B1465" i="1" l="1"/>
  <c r="H1465" i="1" s="1"/>
  <c r="B1466" i="1" l="1"/>
  <c r="H1466" i="1" s="1"/>
  <c r="B1467" i="1" l="1"/>
  <c r="H1467" i="1" s="1"/>
  <c r="B1468" i="1" l="1"/>
  <c r="H1468" i="1" s="1"/>
  <c r="B1469" i="1" l="1"/>
  <c r="H1469" i="1" s="1"/>
  <c r="B1470" i="1" l="1"/>
  <c r="H1470" i="1" s="1"/>
  <c r="B1471" i="1" l="1"/>
  <c r="H1471" i="1" s="1"/>
  <c r="B1472" i="1" l="1"/>
  <c r="H1472" i="1" s="1"/>
  <c r="B1473" i="1" l="1"/>
  <c r="H1473" i="1" s="1"/>
  <c r="B1474" i="1" l="1"/>
  <c r="H1474" i="1" s="1"/>
  <c r="B1475" i="1" l="1"/>
  <c r="H1475" i="1" s="1"/>
  <c r="B1476" i="1" l="1"/>
  <c r="H1476" i="1" s="1"/>
  <c r="B1477" i="1" l="1"/>
  <c r="H1477" i="1" s="1"/>
  <c r="B1478" i="1" l="1"/>
  <c r="H1478" i="1" s="1"/>
  <c r="B1479" i="1" l="1"/>
  <c r="H1479" i="1" s="1"/>
  <c r="B1480" i="1" l="1"/>
  <c r="H1480" i="1" s="1"/>
  <c r="B1481" i="1" l="1"/>
  <c r="H1481" i="1" s="1"/>
  <c r="B1482" i="1" l="1"/>
  <c r="H1482" i="1" s="1"/>
  <c r="B1483" i="1" l="1"/>
  <c r="H1483" i="1" s="1"/>
  <c r="B1484" i="1" l="1"/>
  <c r="H1484" i="1" s="1"/>
  <c r="B1485" i="1" l="1"/>
  <c r="H1485" i="1" s="1"/>
  <c r="B1486" i="1" l="1"/>
  <c r="H1486" i="1" s="1"/>
  <c r="B1487" i="1" l="1"/>
  <c r="H1487" i="1" s="1"/>
  <c r="B1488" i="1" l="1"/>
  <c r="H1488" i="1" s="1"/>
  <c r="B1489" i="1" l="1"/>
  <c r="H1489" i="1" s="1"/>
  <c r="B1490" i="1" l="1"/>
  <c r="H1490" i="1" s="1"/>
  <c r="B1491" i="1" l="1"/>
  <c r="H1491" i="1" s="1"/>
  <c r="B1492" i="1" l="1"/>
  <c r="H1492" i="1" s="1"/>
  <c r="B1493" i="1" l="1"/>
  <c r="H1493" i="1" s="1"/>
  <c r="B1494" i="1" l="1"/>
  <c r="H1494" i="1" s="1"/>
  <c r="B1495" i="1" l="1"/>
  <c r="H1495" i="1" s="1"/>
  <c r="B1496" i="1" l="1"/>
  <c r="H1496" i="1" s="1"/>
  <c r="B1497" i="1" l="1"/>
  <c r="H1497" i="1" s="1"/>
  <c r="B1498" i="1" l="1"/>
  <c r="H1498" i="1" s="1"/>
  <c r="B1499" i="1" l="1"/>
  <c r="H1499" i="1" s="1"/>
  <c r="B1500" i="1" l="1"/>
  <c r="H1500" i="1" s="1"/>
  <c r="B1501" i="1" l="1"/>
  <c r="H1501" i="1" s="1"/>
  <c r="B1502" i="1" l="1"/>
  <c r="H1502" i="1" s="1"/>
  <c r="B1503" i="1" l="1"/>
  <c r="H1503" i="1" s="1"/>
  <c r="B1504" i="1" l="1"/>
  <c r="H1504" i="1" s="1"/>
  <c r="B1505" i="1" l="1"/>
  <c r="H1505" i="1" s="1"/>
  <c r="B1506" i="1" l="1"/>
  <c r="H1506" i="1" s="1"/>
  <c r="B1507" i="1" l="1"/>
  <c r="H1507" i="1" s="1"/>
  <c r="B1508" i="1" l="1"/>
  <c r="H1508" i="1" s="1"/>
  <c r="B1509" i="1" l="1"/>
  <c r="H1509" i="1" s="1"/>
  <c r="B1510" i="1" l="1"/>
  <c r="H1510" i="1" s="1"/>
  <c r="B1511" i="1" l="1"/>
  <c r="H1511" i="1" s="1"/>
  <c r="B1512" i="1" l="1"/>
  <c r="H1512" i="1" s="1"/>
  <c r="B1513" i="1" l="1"/>
  <c r="H1513" i="1" s="1"/>
  <c r="B1514" i="1" l="1"/>
  <c r="H1514" i="1" s="1"/>
  <c r="B1515" i="1" l="1"/>
  <c r="H1515" i="1" s="1"/>
  <c r="B1516" i="1" l="1"/>
  <c r="H1516" i="1" s="1"/>
  <c r="B1517" i="1" l="1"/>
  <c r="H1517" i="1" s="1"/>
  <c r="B1518" i="1" l="1"/>
  <c r="H1518" i="1" s="1"/>
  <c r="B1519" i="1" l="1"/>
  <c r="H1519" i="1" s="1"/>
  <c r="B1520" i="1" l="1"/>
  <c r="H1520" i="1" s="1"/>
  <c r="B1521" i="1" l="1"/>
  <c r="H1521" i="1" s="1"/>
  <c r="B1522" i="1" l="1"/>
  <c r="H1522" i="1" s="1"/>
  <c r="B1523" i="1" l="1"/>
  <c r="H1523" i="1" s="1"/>
  <c r="B1524" i="1" l="1"/>
  <c r="H1524" i="1" s="1"/>
  <c r="B1525" i="1" l="1"/>
  <c r="H1525" i="1" s="1"/>
  <c r="B1526" i="1" l="1"/>
  <c r="H1526" i="1" s="1"/>
  <c r="B1527" i="1" l="1"/>
  <c r="H1527" i="1" s="1"/>
  <c r="B1528" i="1" l="1"/>
  <c r="H1528" i="1" s="1"/>
  <c r="B1529" i="1" l="1"/>
  <c r="H1529" i="1" s="1"/>
  <c r="B1530" i="1" l="1"/>
  <c r="H1530" i="1" s="1"/>
  <c r="B1531" i="1" l="1"/>
  <c r="H1531" i="1" s="1"/>
  <c r="B1532" i="1" l="1"/>
  <c r="H1532" i="1" s="1"/>
  <c r="B1533" i="1" l="1"/>
  <c r="H1533" i="1" s="1"/>
  <c r="B1534" i="1" l="1"/>
  <c r="H1534" i="1" s="1"/>
  <c r="B1535" i="1" l="1"/>
  <c r="H1535" i="1" s="1"/>
  <c r="B1536" i="1" l="1"/>
  <c r="H1536" i="1" s="1"/>
  <c r="B1537" i="1" l="1"/>
  <c r="H1537" i="1" s="1"/>
  <c r="B1538" i="1" l="1"/>
  <c r="H1538" i="1" s="1"/>
  <c r="B1539" i="1" l="1"/>
  <c r="H1539" i="1" s="1"/>
  <c r="B1540" i="1" l="1"/>
  <c r="H1540" i="1" s="1"/>
  <c r="B1541" i="1" l="1"/>
  <c r="H1541" i="1" s="1"/>
  <c r="B1542" i="1" l="1"/>
  <c r="H1542" i="1" s="1"/>
  <c r="B1543" i="1" l="1"/>
  <c r="H1543" i="1" s="1"/>
  <c r="B1544" i="1" l="1"/>
  <c r="H1544" i="1" s="1"/>
  <c r="B1545" i="1" l="1"/>
  <c r="H1545" i="1" s="1"/>
  <c r="B1546" i="1" l="1"/>
  <c r="H1546" i="1" s="1"/>
  <c r="B1547" i="1" l="1"/>
  <c r="H1547" i="1" s="1"/>
  <c r="B1548" i="1" l="1"/>
  <c r="H1548" i="1" s="1"/>
  <c r="B1549" i="1" l="1"/>
  <c r="H1549" i="1" s="1"/>
  <c r="B1550" i="1" l="1"/>
  <c r="H1550" i="1" s="1"/>
  <c r="B1551" i="1" l="1"/>
  <c r="H1551" i="1" s="1"/>
  <c r="B1552" i="1" l="1"/>
  <c r="H1552" i="1" s="1"/>
  <c r="B1553" i="1" l="1"/>
  <c r="H1553" i="1" s="1"/>
  <c r="B1554" i="1" l="1"/>
  <c r="H1554" i="1" s="1"/>
  <c r="B1555" i="1" l="1"/>
  <c r="H1555" i="1" s="1"/>
  <c r="B1556" i="1" l="1"/>
  <c r="H1556" i="1" s="1"/>
  <c r="B1557" i="1" l="1"/>
  <c r="H1557" i="1" s="1"/>
  <c r="B1558" i="1" l="1"/>
  <c r="H1558" i="1" s="1"/>
  <c r="B1559" i="1" l="1"/>
  <c r="H1559" i="1" s="1"/>
  <c r="B1560" i="1" l="1"/>
  <c r="H1560" i="1" s="1"/>
  <c r="B1561" i="1" l="1"/>
  <c r="H1561" i="1" s="1"/>
  <c r="B1562" i="1" l="1"/>
  <c r="H1562" i="1" s="1"/>
  <c r="B1563" i="1" l="1"/>
  <c r="H1563" i="1" s="1"/>
  <c r="B1564" i="1" l="1"/>
  <c r="H1564" i="1" s="1"/>
  <c r="B1565" i="1" l="1"/>
  <c r="H1565" i="1" s="1"/>
  <c r="B1566" i="1" l="1"/>
  <c r="H1566" i="1" s="1"/>
  <c r="B1567" i="1" l="1"/>
  <c r="H1567" i="1" s="1"/>
  <c r="B1568" i="1" l="1"/>
  <c r="H1568" i="1" s="1"/>
  <c r="B1569" i="1" l="1"/>
  <c r="H1569" i="1" s="1"/>
  <c r="B1570" i="1" l="1"/>
  <c r="H1570" i="1" s="1"/>
  <c r="B1571" i="1" l="1"/>
  <c r="H1571" i="1" s="1"/>
  <c r="B1572" i="1" l="1"/>
  <c r="H1572" i="1" s="1"/>
  <c r="B1573" i="1" l="1"/>
  <c r="H1573" i="1" s="1"/>
  <c r="B1574" i="1" l="1"/>
  <c r="H1574" i="1" s="1"/>
  <c r="B1575" i="1" l="1"/>
  <c r="H1575" i="1" s="1"/>
  <c r="B1576" i="1" l="1"/>
  <c r="H1576" i="1" s="1"/>
  <c r="B1577" i="1" l="1"/>
  <c r="H1577" i="1" s="1"/>
  <c r="B1578" i="1" l="1"/>
  <c r="H1578" i="1" s="1"/>
  <c r="B1579" i="1" l="1"/>
  <c r="H1579" i="1" s="1"/>
  <c r="B1580" i="1" l="1"/>
  <c r="H1580" i="1" s="1"/>
  <c r="B1581" i="1" l="1"/>
  <c r="H1581" i="1" s="1"/>
  <c r="B1582" i="1" l="1"/>
  <c r="H1582" i="1" s="1"/>
  <c r="B1583" i="1" l="1"/>
  <c r="H1583" i="1" s="1"/>
  <c r="B1584" i="1" l="1"/>
  <c r="H1584" i="1" s="1"/>
  <c r="B1585" i="1" l="1"/>
  <c r="H1585" i="1" s="1"/>
  <c r="B1586" i="1" l="1"/>
  <c r="H1586" i="1" s="1"/>
  <c r="B1587" i="1" l="1"/>
  <c r="H1587" i="1" s="1"/>
  <c r="B1588" i="1" l="1"/>
  <c r="H1588" i="1" s="1"/>
  <c r="B1589" i="1" l="1"/>
  <c r="H1589" i="1" s="1"/>
  <c r="B1590" i="1" l="1"/>
  <c r="H1590" i="1" s="1"/>
  <c r="B1591" i="1" l="1"/>
  <c r="H1591" i="1" s="1"/>
  <c r="B1592" i="1" l="1"/>
  <c r="H1592" i="1" s="1"/>
  <c r="B1593" i="1" l="1"/>
  <c r="H1593" i="1" s="1"/>
  <c r="B1594" i="1" l="1"/>
  <c r="H1594" i="1" s="1"/>
  <c r="B1595" i="1" l="1"/>
  <c r="H1595" i="1" s="1"/>
  <c r="B1596" i="1" l="1"/>
  <c r="H1596" i="1" s="1"/>
  <c r="B1597" i="1" l="1"/>
  <c r="H1597" i="1" s="1"/>
  <c r="B1598" i="1" l="1"/>
  <c r="H1598" i="1" s="1"/>
  <c r="B1599" i="1" l="1"/>
  <c r="H1599" i="1" s="1"/>
  <c r="B1600" i="1" l="1"/>
  <c r="H1600" i="1" s="1"/>
  <c r="B1601" i="1" l="1"/>
  <c r="H1601" i="1" s="1"/>
  <c r="B1602" i="1" l="1"/>
  <c r="H1602" i="1" s="1"/>
  <c r="B1603" i="1" l="1"/>
  <c r="H1603" i="1" s="1"/>
  <c r="B1604" i="1" l="1"/>
  <c r="H1604" i="1" s="1"/>
  <c r="B1605" i="1" l="1"/>
  <c r="H1605" i="1" s="1"/>
  <c r="B1606" i="1" l="1"/>
  <c r="H1606" i="1" s="1"/>
  <c r="B1607" i="1" l="1"/>
  <c r="H1607" i="1" s="1"/>
  <c r="B1608" i="1" l="1"/>
  <c r="H1608" i="1" s="1"/>
  <c r="B1609" i="1" l="1"/>
  <c r="H1609" i="1" s="1"/>
  <c r="B1610" i="1" l="1"/>
  <c r="H1610" i="1" s="1"/>
  <c r="B1611" i="1" l="1"/>
  <c r="H1611" i="1" s="1"/>
  <c r="B1612" i="1" l="1"/>
  <c r="H1612" i="1" s="1"/>
  <c r="B1613" i="1" l="1"/>
  <c r="H1613" i="1" s="1"/>
  <c r="B1614" i="1" l="1"/>
  <c r="H1614" i="1" s="1"/>
  <c r="B1615" i="1" l="1"/>
  <c r="H1615" i="1" s="1"/>
  <c r="B1616" i="1" l="1"/>
  <c r="H1616" i="1" s="1"/>
  <c r="B1617" i="1" l="1"/>
  <c r="H1617" i="1" s="1"/>
  <c r="B1618" i="1" l="1"/>
  <c r="H1618" i="1" s="1"/>
  <c r="B1619" i="1" l="1"/>
  <c r="H1619" i="1" s="1"/>
  <c r="B1620" i="1" l="1"/>
  <c r="H1620" i="1" s="1"/>
  <c r="B1621" i="1" l="1"/>
  <c r="H1621" i="1" s="1"/>
  <c r="B1622" i="1" l="1"/>
  <c r="H1622" i="1" s="1"/>
  <c r="B1623" i="1" l="1"/>
  <c r="H1623" i="1" s="1"/>
  <c r="B1624" i="1" l="1"/>
  <c r="H1624" i="1" s="1"/>
  <c r="B1625" i="1" l="1"/>
  <c r="H1625" i="1" s="1"/>
  <c r="B1626" i="1" l="1"/>
  <c r="H1626" i="1" s="1"/>
  <c r="B1627" i="1" l="1"/>
  <c r="H1627" i="1" s="1"/>
  <c r="B1628" i="1" l="1"/>
  <c r="H1628" i="1" s="1"/>
  <c r="B1629" i="1" l="1"/>
  <c r="H1629" i="1" s="1"/>
  <c r="B1630" i="1" l="1"/>
  <c r="H1630" i="1" s="1"/>
  <c r="B1631" i="1" l="1"/>
  <c r="H1631" i="1" s="1"/>
  <c r="B1632" i="1" l="1"/>
  <c r="H1632" i="1" s="1"/>
  <c r="B1633" i="1" l="1"/>
  <c r="H1633" i="1" s="1"/>
  <c r="B1634" i="1" l="1"/>
  <c r="H1634" i="1" s="1"/>
  <c r="B1635" i="1" l="1"/>
  <c r="H1635" i="1" s="1"/>
  <c r="B1636" i="1" l="1"/>
  <c r="H1636" i="1" s="1"/>
  <c r="B1637" i="1" l="1"/>
  <c r="H1637" i="1" s="1"/>
  <c r="B1638" i="1" l="1"/>
  <c r="H1638" i="1" s="1"/>
  <c r="B1639" i="1" l="1"/>
  <c r="H1639" i="1" s="1"/>
  <c r="B1640" i="1" l="1"/>
  <c r="H1640" i="1" s="1"/>
  <c r="B1641" i="1" l="1"/>
  <c r="H1641" i="1" s="1"/>
  <c r="B1642" i="1" l="1"/>
  <c r="H1642" i="1" s="1"/>
  <c r="B1643" i="1" l="1"/>
  <c r="H1643" i="1" s="1"/>
  <c r="B1644" i="1" l="1"/>
  <c r="H1644" i="1" s="1"/>
  <c r="B1645" i="1" l="1"/>
  <c r="H1645" i="1" s="1"/>
  <c r="B1646" i="1" l="1"/>
  <c r="H1646" i="1" s="1"/>
  <c r="B1647" i="1" l="1"/>
  <c r="H1647" i="1" s="1"/>
  <c r="B1648" i="1" l="1"/>
  <c r="H1648" i="1" s="1"/>
  <c r="B1649" i="1" l="1"/>
  <c r="H1649" i="1" s="1"/>
  <c r="B1650" i="1" l="1"/>
  <c r="H1650" i="1" s="1"/>
  <c r="B1651" i="1" l="1"/>
  <c r="H1651" i="1" s="1"/>
  <c r="B1652" i="1" l="1"/>
  <c r="H1652" i="1" s="1"/>
  <c r="B1653" i="1" l="1"/>
  <c r="H1653" i="1" s="1"/>
  <c r="B1654" i="1" l="1"/>
  <c r="H1654" i="1" s="1"/>
  <c r="B1655" i="1" l="1"/>
  <c r="H1655" i="1" s="1"/>
  <c r="B1656" i="1" l="1"/>
  <c r="H1656" i="1" s="1"/>
  <c r="B1657" i="1" l="1"/>
  <c r="H1657" i="1" s="1"/>
  <c r="B1658" i="1" l="1"/>
  <c r="H1658" i="1" s="1"/>
  <c r="B1659" i="1" l="1"/>
  <c r="H1659" i="1" s="1"/>
  <c r="B1660" i="1" l="1"/>
  <c r="H1660" i="1" s="1"/>
  <c r="B1661" i="1" l="1"/>
  <c r="H1661" i="1" s="1"/>
  <c r="B1662" i="1" l="1"/>
  <c r="H1662" i="1" s="1"/>
  <c r="B1663" i="1" l="1"/>
  <c r="H1663" i="1" s="1"/>
  <c r="B1664" i="1" l="1"/>
  <c r="H1664" i="1" s="1"/>
  <c r="B1665" i="1" l="1"/>
  <c r="H1665" i="1" s="1"/>
  <c r="B1666" i="1" l="1"/>
  <c r="H1666" i="1" s="1"/>
  <c r="B1667" i="1" l="1"/>
  <c r="H1667" i="1" s="1"/>
  <c r="B1668" i="1" l="1"/>
  <c r="H1668" i="1" s="1"/>
  <c r="B1669" i="1" l="1"/>
  <c r="H1669" i="1" s="1"/>
  <c r="B1670" i="1" l="1"/>
  <c r="H1670" i="1" s="1"/>
  <c r="B1671" i="1" l="1"/>
  <c r="H1671" i="1" s="1"/>
  <c r="B1672" i="1" l="1"/>
  <c r="H1672" i="1" s="1"/>
  <c r="B1673" i="1" l="1"/>
  <c r="H1673" i="1" s="1"/>
  <c r="B1674" i="1" l="1"/>
  <c r="H1674" i="1" s="1"/>
  <c r="B1675" i="1" l="1"/>
  <c r="H1675" i="1" s="1"/>
  <c r="B1676" i="1" l="1"/>
  <c r="H1676" i="1" s="1"/>
  <c r="B1677" i="1" l="1"/>
  <c r="H1677" i="1" s="1"/>
  <c r="B1678" i="1" l="1"/>
  <c r="H1678" i="1" s="1"/>
  <c r="B1679" i="1" l="1"/>
  <c r="H1679" i="1" s="1"/>
  <c r="B1680" i="1" l="1"/>
  <c r="H1680" i="1" s="1"/>
  <c r="B1681" i="1" l="1"/>
  <c r="H1681" i="1" s="1"/>
  <c r="B1682" i="1" l="1"/>
  <c r="H1682" i="1" s="1"/>
  <c r="B1683" i="1" l="1"/>
  <c r="H1683" i="1" s="1"/>
  <c r="B1684" i="1" l="1"/>
  <c r="H1684" i="1" s="1"/>
  <c r="B1685" i="1" l="1"/>
  <c r="H1685" i="1" s="1"/>
  <c r="B1686" i="1" l="1"/>
  <c r="H1686" i="1" s="1"/>
  <c r="B1687" i="1" l="1"/>
  <c r="H1687" i="1" s="1"/>
  <c r="B1688" i="1" l="1"/>
  <c r="H1688" i="1" s="1"/>
  <c r="B1689" i="1" l="1"/>
  <c r="H1689" i="1" s="1"/>
  <c r="B1690" i="1" l="1"/>
  <c r="H1690" i="1" s="1"/>
  <c r="B1691" i="1" l="1"/>
  <c r="H1691" i="1" s="1"/>
  <c r="B1692" i="1" l="1"/>
  <c r="H1692" i="1" s="1"/>
  <c r="B1693" i="1" l="1"/>
  <c r="H1693" i="1" s="1"/>
  <c r="B1694" i="1" l="1"/>
  <c r="H1694" i="1" s="1"/>
  <c r="B1695" i="1" l="1"/>
  <c r="H1695" i="1" s="1"/>
  <c r="B1696" i="1" l="1"/>
  <c r="H1696" i="1" s="1"/>
  <c r="B1697" i="1" l="1"/>
  <c r="H1697" i="1" s="1"/>
  <c r="B1698" i="1" l="1"/>
  <c r="H1698" i="1" s="1"/>
  <c r="B1699" i="1" l="1"/>
  <c r="H1699" i="1" s="1"/>
  <c r="B1700" i="1" l="1"/>
  <c r="H1700" i="1" s="1"/>
  <c r="B1701" i="1" l="1"/>
  <c r="H1701" i="1" s="1"/>
  <c r="B1702" i="1" l="1"/>
  <c r="H1702" i="1" s="1"/>
  <c r="B1703" i="1" l="1"/>
  <c r="H1703" i="1" s="1"/>
  <c r="B1704" i="1" l="1"/>
  <c r="H1704" i="1" s="1"/>
  <c r="B1705" i="1" l="1"/>
  <c r="H1705" i="1" s="1"/>
  <c r="B1706" i="1" l="1"/>
  <c r="H1706" i="1" s="1"/>
  <c r="B1707" i="1" l="1"/>
  <c r="H1707" i="1" s="1"/>
  <c r="B1708" i="1" l="1"/>
  <c r="H1708" i="1" s="1"/>
  <c r="B1709" i="1" l="1"/>
  <c r="H1709" i="1" s="1"/>
  <c r="B1710" i="1" l="1"/>
  <c r="H1710" i="1" s="1"/>
  <c r="B1711" i="1" l="1"/>
  <c r="H1711" i="1" s="1"/>
  <c r="B1712" i="1" l="1"/>
  <c r="H1712" i="1" s="1"/>
  <c r="B1713" i="1" l="1"/>
  <c r="H1713" i="1" s="1"/>
  <c r="B1714" i="1" l="1"/>
  <c r="H1714" i="1" s="1"/>
  <c r="B1715" i="1" l="1"/>
  <c r="H1715" i="1" s="1"/>
  <c r="B1716" i="1" l="1"/>
  <c r="H1716" i="1" s="1"/>
  <c r="B1717" i="1" l="1"/>
  <c r="H1717" i="1" s="1"/>
  <c r="B1718" i="1" l="1"/>
  <c r="H1718" i="1" s="1"/>
  <c r="B1719" i="1" l="1"/>
  <c r="H1719" i="1" s="1"/>
  <c r="B1720" i="1" l="1"/>
  <c r="H1720" i="1" s="1"/>
  <c r="B1721" i="1" l="1"/>
  <c r="H1721" i="1" s="1"/>
  <c r="B1722" i="1" l="1"/>
  <c r="H1722" i="1" s="1"/>
  <c r="B1723" i="1" l="1"/>
  <c r="H1723" i="1" s="1"/>
  <c r="B1724" i="1" l="1"/>
  <c r="H1724" i="1" s="1"/>
  <c r="B1725" i="1" l="1"/>
  <c r="H1725" i="1" s="1"/>
  <c r="B1726" i="1" l="1"/>
  <c r="H1726" i="1" s="1"/>
  <c r="B1727" i="1" l="1"/>
  <c r="H1727" i="1" s="1"/>
  <c r="B1728" i="1" l="1"/>
  <c r="H1728" i="1" s="1"/>
  <c r="B1729" i="1" l="1"/>
  <c r="H1729" i="1" s="1"/>
  <c r="B1730" i="1" l="1"/>
  <c r="H1730" i="1" s="1"/>
  <c r="B1731" i="1" l="1"/>
  <c r="H1731" i="1" s="1"/>
  <c r="B1732" i="1" l="1"/>
  <c r="H1732" i="1" s="1"/>
  <c r="B1733" i="1" l="1"/>
  <c r="H1733" i="1" s="1"/>
  <c r="B1734" i="1" l="1"/>
  <c r="H1734" i="1" s="1"/>
  <c r="B1735" i="1" l="1"/>
  <c r="H1735" i="1" s="1"/>
  <c r="B1736" i="1" l="1"/>
  <c r="H1736" i="1" s="1"/>
  <c r="B1737" i="1" l="1"/>
  <c r="H1737" i="1" s="1"/>
  <c r="B1738" i="1" l="1"/>
  <c r="H1738" i="1" s="1"/>
  <c r="B1739" i="1" l="1"/>
  <c r="H1739" i="1" s="1"/>
  <c r="B1740" i="1" l="1"/>
  <c r="H1740" i="1" s="1"/>
  <c r="B1741" i="1" l="1"/>
  <c r="H1741" i="1" s="1"/>
  <c r="B1742" i="1" l="1"/>
  <c r="H1742" i="1" s="1"/>
  <c r="B1743" i="1" l="1"/>
  <c r="H1743" i="1" s="1"/>
  <c r="B1744" i="1" l="1"/>
  <c r="H1744" i="1" s="1"/>
  <c r="B1745" i="1" l="1"/>
  <c r="H1745" i="1" s="1"/>
  <c r="B1746" i="1" l="1"/>
  <c r="H1746" i="1" s="1"/>
  <c r="B1747" i="1" l="1"/>
  <c r="H1747" i="1" s="1"/>
  <c r="B1748" i="1" l="1"/>
  <c r="H1748" i="1" s="1"/>
  <c r="B1749" i="1" l="1"/>
  <c r="H1749" i="1" s="1"/>
  <c r="B1750" i="1" l="1"/>
  <c r="H1750" i="1" s="1"/>
  <c r="B1751" i="1" l="1"/>
  <c r="H1751" i="1" s="1"/>
  <c r="B1752" i="1" l="1"/>
  <c r="H1752" i="1" s="1"/>
  <c r="B1753" i="1" l="1"/>
  <c r="H1753" i="1" s="1"/>
  <c r="B1754" i="1" l="1"/>
  <c r="H1754" i="1" s="1"/>
  <c r="B1755" i="1" l="1"/>
  <c r="H1755" i="1" s="1"/>
  <c r="B1756" i="1" l="1"/>
  <c r="H1756" i="1" s="1"/>
  <c r="B1757" i="1" l="1"/>
  <c r="H1757" i="1" s="1"/>
  <c r="B1758" i="1" l="1"/>
  <c r="H1758" i="1" s="1"/>
  <c r="B1759" i="1" l="1"/>
  <c r="H1759" i="1" s="1"/>
  <c r="B1760" i="1" l="1"/>
  <c r="H1760" i="1" s="1"/>
  <c r="B1761" i="1" l="1"/>
  <c r="H1761" i="1" s="1"/>
  <c r="B1762" i="1" l="1"/>
  <c r="H1762" i="1" s="1"/>
  <c r="B1763" i="1" l="1"/>
  <c r="H1763" i="1" s="1"/>
  <c r="B1764" i="1" l="1"/>
  <c r="H1764" i="1" s="1"/>
  <c r="B1765" i="1" l="1"/>
  <c r="H1765" i="1" s="1"/>
  <c r="B1766" i="1" l="1"/>
  <c r="H1766" i="1" s="1"/>
</calcChain>
</file>

<file path=xl/sharedStrings.xml><?xml version="1.0" encoding="utf-8"?>
<sst xmlns="http://schemas.openxmlformats.org/spreadsheetml/2006/main" count="11594" uniqueCount="2786">
  <si>
    <t>ID</t>
  </si>
  <si>
    <t>nombre</t>
  </si>
  <si>
    <t>descripcion</t>
  </si>
  <si>
    <t>auxiliar</t>
  </si>
  <si>
    <t>fecha_inicio</t>
  </si>
  <si>
    <t>fecha_termino</t>
  </si>
  <si>
    <t>temporalidad</t>
  </si>
  <si>
    <t>Año 1990</t>
  </si>
  <si>
    <t>Año</t>
  </si>
  <si>
    <t>Anual</t>
  </si>
  <si>
    <t>Año 1991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</si>
  <si>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</si>
  <si>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</si>
  <si>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</si>
  <si>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</si>
  <si>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</si>
  <si>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</si>
  <si>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</si>
  <si>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</si>
  <si>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</si>
  <si>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</si>
  <si>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</si>
  <si>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</si>
  <si>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</si>
  <si>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</si>
  <si>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</si>
  <si>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</si>
  <si>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</si>
  <si>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</si>
  <si>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</si>
  <si>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</si>
  <si>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</si>
  <si>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</si>
  <si>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</si>
  <si>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</si>
  <si>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</si>
  <si>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</si>
  <si>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</si>
  <si>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</si>
  <si>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</si>
  <si>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</si>
  <si>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</si>
  <si>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</si>
  <si>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</si>
  <si>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</si>
  <si>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</si>
  <si>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</si>
  <si>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</si>
  <si>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</si>
  <si>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</si>
  <si>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</si>
  <si>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</si>
  <si>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</si>
  <si>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</si>
  <si>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</si>
  <si>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</si>
  <si>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</si>
  <si>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</si>
  <si>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</si>
  <si>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</si>
  <si>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</si>
  <si>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</si>
  <si>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</si>
  <si>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</si>
  <si>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</si>
  <si>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</si>
  <si>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</si>
  <si>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</si>
  <si>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</si>
  <si>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</si>
  <si>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</si>
  <si>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</si>
  <si>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Semestral</t>
  </si>
  <si>
    <t>Semestre</t>
  </si>
  <si>
    <t>Trimestral</t>
  </si>
  <si>
    <t>Trimestre</t>
  </si>
  <si>
    <t>Cuatrimestral</t>
  </si>
  <si>
    <t>Cuatrimestre</t>
  </si>
  <si>
    <t>Década</t>
  </si>
  <si>
    <t>Quinquenal</t>
  </si>
  <si>
    <t>Quinquenio</t>
  </si>
  <si>
    <t>Bienio</t>
  </si>
  <si>
    <t>Bianual</t>
  </si>
  <si>
    <t>Bimensual</t>
  </si>
  <si>
    <t>Periodo</t>
  </si>
  <si>
    <t>Periodo 2012-2020</t>
  </si>
  <si>
    <t>Periodo 2017-2020</t>
  </si>
  <si>
    <t>Periodo 2018-2020</t>
  </si>
  <si>
    <t>31/12/2020</t>
  </si>
  <si>
    <t>Día</t>
  </si>
  <si>
    <t>Diario</t>
  </si>
  <si>
    <t>Último día</t>
  </si>
  <si>
    <t>Última semana</t>
  </si>
  <si>
    <t>Semana</t>
  </si>
  <si>
    <t>Semanal</t>
  </si>
  <si>
    <t>Último mes</t>
  </si>
  <si>
    <t>Periodo 2010-2019</t>
  </si>
  <si>
    <t>Periodo 2008-2019</t>
  </si>
  <si>
    <t>Periodo 2018-2019</t>
  </si>
  <si>
    <t>Periodo 2019-2020</t>
  </si>
  <si>
    <t>enero de 1990</t>
  </si>
  <si>
    <t>febrero de 1990</t>
  </si>
  <si>
    <t>marzo de 1990</t>
  </si>
  <si>
    <t>abril de 1990</t>
  </si>
  <si>
    <t>mayo de 1990</t>
  </si>
  <si>
    <t>junio de 1990</t>
  </si>
  <si>
    <t>julio de 1990</t>
  </si>
  <si>
    <t>agosto de 1990</t>
  </si>
  <si>
    <t>septiembre de 1990</t>
  </si>
  <si>
    <t>octubre de 1990</t>
  </si>
  <si>
    <t>noviembre de 1990</t>
  </si>
  <si>
    <t>diciembre de 1990</t>
  </si>
  <si>
    <t>enero de 1991</t>
  </si>
  <si>
    <t>febrero de 1991</t>
  </si>
  <si>
    <t>marzo de 1991</t>
  </si>
  <si>
    <t>abril de 1991</t>
  </si>
  <si>
    <t>mayo de 1991</t>
  </si>
  <si>
    <t>junio de 1991</t>
  </si>
  <si>
    <t>julio de 1991</t>
  </si>
  <si>
    <t>agosto de 1991</t>
  </si>
  <si>
    <t>septiembre de 1991</t>
  </si>
  <si>
    <t>octubre de 1991</t>
  </si>
  <si>
    <t>noviembre de 1991</t>
  </si>
  <si>
    <t>diciembre de 1991</t>
  </si>
  <si>
    <t>enero de 1992</t>
  </si>
  <si>
    <t>febrero de 1992</t>
  </si>
  <si>
    <t>marzo de 1992</t>
  </si>
  <si>
    <t>abril de 1992</t>
  </si>
  <si>
    <t>mayo de 1992</t>
  </si>
  <si>
    <t>junio de 1992</t>
  </si>
  <si>
    <t>julio de 1992</t>
  </si>
  <si>
    <t>agosto de 1992</t>
  </si>
  <si>
    <t>septiembre de 1992</t>
  </si>
  <si>
    <t>octubre de 1992</t>
  </si>
  <si>
    <t>noviembre de 1992</t>
  </si>
  <si>
    <t>diciembre de 1992</t>
  </si>
  <si>
    <t>enero de 1993</t>
  </si>
  <si>
    <t>febrero de 1993</t>
  </si>
  <si>
    <t>marzo de 1993</t>
  </si>
  <si>
    <t>abril de 1993</t>
  </si>
  <si>
    <t>mayo de 1993</t>
  </si>
  <si>
    <t>junio de 1993</t>
  </si>
  <si>
    <t>julio de 1993</t>
  </si>
  <si>
    <t>agosto de 1993</t>
  </si>
  <si>
    <t>septiembre de 1993</t>
  </si>
  <si>
    <t>octubre de 1993</t>
  </si>
  <si>
    <t>noviembre de 1993</t>
  </si>
  <si>
    <t>diciembre de 1993</t>
  </si>
  <si>
    <t>enero de 1994</t>
  </si>
  <si>
    <t>febrero de 1994</t>
  </si>
  <si>
    <t>marzo de 1994</t>
  </si>
  <si>
    <t>abril de 1994</t>
  </si>
  <si>
    <t>mayo de 1994</t>
  </si>
  <si>
    <t>junio de 1994</t>
  </si>
  <si>
    <t>julio de 1994</t>
  </si>
  <si>
    <t>agosto de 1994</t>
  </si>
  <si>
    <t>septiembre de 1994</t>
  </si>
  <si>
    <t>octubre de 1994</t>
  </si>
  <si>
    <t>noviembre de 1994</t>
  </si>
  <si>
    <t>diciembre de 1994</t>
  </si>
  <si>
    <t>enero de 1995</t>
  </si>
  <si>
    <t>febrero de 1995</t>
  </si>
  <si>
    <t>marzo de 1995</t>
  </si>
  <si>
    <t>abril de 1995</t>
  </si>
  <si>
    <t>mayo de 1995</t>
  </si>
  <si>
    <t>junio de 1995</t>
  </si>
  <si>
    <t>julio de 1995</t>
  </si>
  <si>
    <t>agosto de 1995</t>
  </si>
  <si>
    <t>septiembre de 1995</t>
  </si>
  <si>
    <t>octubre de 1995</t>
  </si>
  <si>
    <t>noviembre de 1995</t>
  </si>
  <si>
    <t>diciembre de 1995</t>
  </si>
  <si>
    <t>enero de 1996</t>
  </si>
  <si>
    <t>febrero de 1996</t>
  </si>
  <si>
    <t>marzo de 1996</t>
  </si>
  <si>
    <t>abril de 1996</t>
  </si>
  <si>
    <t>mayo de 1996</t>
  </si>
  <si>
    <t>junio de 1996</t>
  </si>
  <si>
    <t>julio de 1996</t>
  </si>
  <si>
    <t>agosto de 1996</t>
  </si>
  <si>
    <t>septiembre de 1996</t>
  </si>
  <si>
    <t>octubre de 1996</t>
  </si>
  <si>
    <t>noviembre de 1996</t>
  </si>
  <si>
    <t>diciembre de 1996</t>
  </si>
  <si>
    <t>enero de 1997</t>
  </si>
  <si>
    <t>febrero de 1997</t>
  </si>
  <si>
    <t>marzo de 1997</t>
  </si>
  <si>
    <t>abril de 1997</t>
  </si>
  <si>
    <t>mayo de 1997</t>
  </si>
  <si>
    <t>junio de 1997</t>
  </si>
  <si>
    <t>julio de 1997</t>
  </si>
  <si>
    <t>agosto de 1997</t>
  </si>
  <si>
    <t>septiembre de 1997</t>
  </si>
  <si>
    <t>octubre de 1997</t>
  </si>
  <si>
    <t>noviembre de 1997</t>
  </si>
  <si>
    <t>diciembre de 1997</t>
  </si>
  <si>
    <t>enero de 1998</t>
  </si>
  <si>
    <t>febrero de 1998</t>
  </si>
  <si>
    <t>marzo de 1998</t>
  </si>
  <si>
    <t>abril de 1998</t>
  </si>
  <si>
    <t>mayo de 1998</t>
  </si>
  <si>
    <t>junio de 1998</t>
  </si>
  <si>
    <t>julio de 1998</t>
  </si>
  <si>
    <t>agosto de 1998</t>
  </si>
  <si>
    <t>septiembre de 1998</t>
  </si>
  <si>
    <t>octubre de 1998</t>
  </si>
  <si>
    <t>noviembre de 1998</t>
  </si>
  <si>
    <t>diciembre de 1998</t>
  </si>
  <si>
    <t>enero de 1999</t>
  </si>
  <si>
    <t>febrero de 1999</t>
  </si>
  <si>
    <t>marzo de 1999</t>
  </si>
  <si>
    <t>abril de 1999</t>
  </si>
  <si>
    <t>mayo de 1999</t>
  </si>
  <si>
    <t>junio de 1999</t>
  </si>
  <si>
    <t>julio de 1999</t>
  </si>
  <si>
    <t>agosto de 1999</t>
  </si>
  <si>
    <t>septiembre de 1999</t>
  </si>
  <si>
    <t>octubre de 1999</t>
  </si>
  <si>
    <t>noviembre de 1999</t>
  </si>
  <si>
    <t>diciembre de 1999</t>
  </si>
  <si>
    <t>enero de 2000</t>
  </si>
  <si>
    <t>febrero de 2000</t>
  </si>
  <si>
    <t>marzo de 2000</t>
  </si>
  <si>
    <t>abril de 2000</t>
  </si>
  <si>
    <t>mayo de 2000</t>
  </si>
  <si>
    <t>junio de 2000</t>
  </si>
  <si>
    <t>julio de 2000</t>
  </si>
  <si>
    <t>agosto de 2000</t>
  </si>
  <si>
    <t>septiembre de 2000</t>
  </si>
  <si>
    <t>octubre de 2000</t>
  </si>
  <si>
    <t>noviembre de 2000</t>
  </si>
  <si>
    <t>diciembre de 2000</t>
  </si>
  <si>
    <t>enero de 2001</t>
  </si>
  <si>
    <t>febrero de 2001</t>
  </si>
  <si>
    <t>marzo de 2001</t>
  </si>
  <si>
    <t>abril de 2001</t>
  </si>
  <si>
    <t>mayo de 2001</t>
  </si>
  <si>
    <t>junio de 2001</t>
  </si>
  <si>
    <t>julio de 2001</t>
  </si>
  <si>
    <t>agosto de 2001</t>
  </si>
  <si>
    <t>septiembre de 2001</t>
  </si>
  <si>
    <t>octubre de 2001</t>
  </si>
  <si>
    <t>noviembre de 2001</t>
  </si>
  <si>
    <t>diciembre de 2001</t>
  </si>
  <si>
    <t>enero de 2002</t>
  </si>
  <si>
    <t>febrero de 2002</t>
  </si>
  <si>
    <t>marzo de 2002</t>
  </si>
  <si>
    <t>abril de 2002</t>
  </si>
  <si>
    <t>mayo de 2002</t>
  </si>
  <si>
    <t>junio de 2002</t>
  </si>
  <si>
    <t>julio de 2002</t>
  </si>
  <si>
    <t>agosto de 2002</t>
  </si>
  <si>
    <t>septiembre de 2002</t>
  </si>
  <si>
    <t>octubre de 2002</t>
  </si>
  <si>
    <t>noviembre de 2002</t>
  </si>
  <si>
    <t>diciembre de 2002</t>
  </si>
  <si>
    <t>enero de 2003</t>
  </si>
  <si>
    <t>febrero de 2003</t>
  </si>
  <si>
    <t>marzo de 2003</t>
  </si>
  <si>
    <t>abril de 2003</t>
  </si>
  <si>
    <t>mayo de 2003</t>
  </si>
  <si>
    <t>junio de 2003</t>
  </si>
  <si>
    <t>julio de 2003</t>
  </si>
  <si>
    <t>agosto de 2003</t>
  </si>
  <si>
    <t>septiembre de 2003</t>
  </si>
  <si>
    <t>octubre de 2003</t>
  </si>
  <si>
    <t>noviembre de 2003</t>
  </si>
  <si>
    <t>diciembre de 2003</t>
  </si>
  <si>
    <t>enero de 2004</t>
  </si>
  <si>
    <t>febrero de 2004</t>
  </si>
  <si>
    <t>marzo de 2004</t>
  </si>
  <si>
    <t>abril de 2004</t>
  </si>
  <si>
    <t>mayo de 2004</t>
  </si>
  <si>
    <t>junio de 2004</t>
  </si>
  <si>
    <t>julio de 2004</t>
  </si>
  <si>
    <t>agosto de 2004</t>
  </si>
  <si>
    <t>septiembre de 2004</t>
  </si>
  <si>
    <t>octubre de 2004</t>
  </si>
  <si>
    <t>noviembre de 2004</t>
  </si>
  <si>
    <t>diciembre de 2004</t>
  </si>
  <si>
    <t>enero de 2005</t>
  </si>
  <si>
    <t>febrero de 2005</t>
  </si>
  <si>
    <t>marzo de 2005</t>
  </si>
  <si>
    <t>abril de 2005</t>
  </si>
  <si>
    <t>mayo de 2005</t>
  </si>
  <si>
    <t>junio de 2005</t>
  </si>
  <si>
    <t>julio de 2005</t>
  </si>
  <si>
    <t>agosto de 2005</t>
  </si>
  <si>
    <t>septiembre de 2005</t>
  </si>
  <si>
    <t>octubre de 2005</t>
  </si>
  <si>
    <t>noviembre de 2005</t>
  </si>
  <si>
    <t>diciembre de 2005</t>
  </si>
  <si>
    <t>enero de 2006</t>
  </si>
  <si>
    <t>febrero de 2006</t>
  </si>
  <si>
    <t>marzo de 2006</t>
  </si>
  <si>
    <t>abril de 2006</t>
  </si>
  <si>
    <t>mayo de 2006</t>
  </si>
  <si>
    <t>junio de 2006</t>
  </si>
  <si>
    <t>julio de 2006</t>
  </si>
  <si>
    <t>agosto de 2006</t>
  </si>
  <si>
    <t>septiembre de 2006</t>
  </si>
  <si>
    <t>octubre de 2006</t>
  </si>
  <si>
    <t>noviembre de 2006</t>
  </si>
  <si>
    <t>diciembre de 2006</t>
  </si>
  <si>
    <t>enero de 2007</t>
  </si>
  <si>
    <t>febrero de 2007</t>
  </si>
  <si>
    <t>marzo de 2007</t>
  </si>
  <si>
    <t>abril de 2007</t>
  </si>
  <si>
    <t>mayo de 2007</t>
  </si>
  <si>
    <t>junio de 2007</t>
  </si>
  <si>
    <t>julio de 2007</t>
  </si>
  <si>
    <t>agosto de 2007</t>
  </si>
  <si>
    <t>septiembre de 2007</t>
  </si>
  <si>
    <t>octubre de 2007</t>
  </si>
  <si>
    <t>noviembre de 2007</t>
  </si>
  <si>
    <t>diciembre de 2007</t>
  </si>
  <si>
    <t>enero de 2008</t>
  </si>
  <si>
    <t>febrero de 2008</t>
  </si>
  <si>
    <t>marzo de 2008</t>
  </si>
  <si>
    <t>abril de 2008</t>
  </si>
  <si>
    <t>mayo de 2008</t>
  </si>
  <si>
    <t>junio de 2008</t>
  </si>
  <si>
    <t>julio de 2008</t>
  </si>
  <si>
    <t>agosto de 2008</t>
  </si>
  <si>
    <t>septiembre de 2008</t>
  </si>
  <si>
    <t>octubre de 2008</t>
  </si>
  <si>
    <t>noviembre de 2008</t>
  </si>
  <si>
    <t>diciembre de 2008</t>
  </si>
  <si>
    <t>enero de 2009</t>
  </si>
  <si>
    <t>febrero de 2009</t>
  </si>
  <si>
    <t>marzo de 2009</t>
  </si>
  <si>
    <t>abril de 2009</t>
  </si>
  <si>
    <t>mayo de 2009</t>
  </si>
  <si>
    <t>junio de 2009</t>
  </si>
  <si>
    <t>julio de 2009</t>
  </si>
  <si>
    <t>agosto de 2009</t>
  </si>
  <si>
    <t>septiembre de 2009</t>
  </si>
  <si>
    <t>octubre de 2009</t>
  </si>
  <si>
    <t>noviembre de 2009</t>
  </si>
  <si>
    <t>diciembre de 2009</t>
  </si>
  <si>
    <t>enero de 2010</t>
  </si>
  <si>
    <t>febrero de 2010</t>
  </si>
  <si>
    <t>marzo de 2010</t>
  </si>
  <si>
    <t>abril de 2010</t>
  </si>
  <si>
    <t>mayo de 2010</t>
  </si>
  <si>
    <t>junio de 2010</t>
  </si>
  <si>
    <t>julio de 2010</t>
  </si>
  <si>
    <t>agosto de 2010</t>
  </si>
  <si>
    <t>septiembre de 2010</t>
  </si>
  <si>
    <t>octubre de 2010</t>
  </si>
  <si>
    <t>noviembre de 2010</t>
  </si>
  <si>
    <t>diciembre de 2010</t>
  </si>
  <si>
    <t>enero de 2011</t>
  </si>
  <si>
    <t>febrero de 2011</t>
  </si>
  <si>
    <t>marzo de 2011</t>
  </si>
  <si>
    <t>abril de 2011</t>
  </si>
  <si>
    <t>mayo de 2011</t>
  </si>
  <si>
    <t>junio de 2011</t>
  </si>
  <si>
    <t>julio de 2011</t>
  </si>
  <si>
    <t>agosto de 2011</t>
  </si>
  <si>
    <t>septiembre de 2011</t>
  </si>
  <si>
    <t>octubre de 2011</t>
  </si>
  <si>
    <t>noviembre de 2011</t>
  </si>
  <si>
    <t>diciembre de 2011</t>
  </si>
  <si>
    <t>enero de 2012</t>
  </si>
  <si>
    <t>febrero de 2012</t>
  </si>
  <si>
    <t>marzo de 2012</t>
  </si>
  <si>
    <t>abril de 2012</t>
  </si>
  <si>
    <t>mayo de 2012</t>
  </si>
  <si>
    <t>junio de 2012</t>
  </si>
  <si>
    <t>julio de 2012</t>
  </si>
  <si>
    <t>agosto de 2012</t>
  </si>
  <si>
    <t>septiembre de 2012</t>
  </si>
  <si>
    <t>octubre de 2012</t>
  </si>
  <si>
    <t>noviembre de 2012</t>
  </si>
  <si>
    <t>diciembre de 2012</t>
  </si>
  <si>
    <t>enero de 2013</t>
  </si>
  <si>
    <t>febrero de 2013</t>
  </si>
  <si>
    <t>marzo de 2013</t>
  </si>
  <si>
    <t>abril de 2013</t>
  </si>
  <si>
    <t>mayo de 2013</t>
  </si>
  <si>
    <t>junio de 2013</t>
  </si>
  <si>
    <t>julio de 2013</t>
  </si>
  <si>
    <t>agosto de 2013</t>
  </si>
  <si>
    <t>septiembre de 2013</t>
  </si>
  <si>
    <t>octubre de 2013</t>
  </si>
  <si>
    <t>noviembre de 2013</t>
  </si>
  <si>
    <t>diciembre de 2013</t>
  </si>
  <si>
    <t>enero de 2014</t>
  </si>
  <si>
    <t>febrero de 2014</t>
  </si>
  <si>
    <t>marzo de 2014</t>
  </si>
  <si>
    <t>abril de 2014</t>
  </si>
  <si>
    <t>mayo de 2014</t>
  </si>
  <si>
    <t>junio de 2014</t>
  </si>
  <si>
    <t>julio de 2014</t>
  </si>
  <si>
    <t>agosto de 2014</t>
  </si>
  <si>
    <t>septiembre de 2014</t>
  </si>
  <si>
    <t>octubre de 2014</t>
  </si>
  <si>
    <t>noviembre de 2014</t>
  </si>
  <si>
    <t>diciembre de 2014</t>
  </si>
  <si>
    <t>enero de 2015</t>
  </si>
  <si>
    <t>febrero de 2015</t>
  </si>
  <si>
    <t>marzo de 2015</t>
  </si>
  <si>
    <t>abril de 2015</t>
  </si>
  <si>
    <t>mayo de 2015</t>
  </si>
  <si>
    <t>junio de 2015</t>
  </si>
  <si>
    <t>julio de 2015</t>
  </si>
  <si>
    <t>agosto de 2015</t>
  </si>
  <si>
    <t>septiembre de 2015</t>
  </si>
  <si>
    <t>octubre de 2015</t>
  </si>
  <si>
    <t>noviembre de 2015</t>
  </si>
  <si>
    <t>diciembre de 2015</t>
  </si>
  <si>
    <t>enero de 2016</t>
  </si>
  <si>
    <t>febrero de 2016</t>
  </si>
  <si>
    <t>marzo de 2016</t>
  </si>
  <si>
    <t>abril de 2016</t>
  </si>
  <si>
    <t>mayo de 2016</t>
  </si>
  <si>
    <t>junio de 2016</t>
  </si>
  <si>
    <t>julio de 2016</t>
  </si>
  <si>
    <t>agosto de 2016</t>
  </si>
  <si>
    <t>septiembre de 2016</t>
  </si>
  <si>
    <t>octubre de 2016</t>
  </si>
  <si>
    <t>noviembre de 2016</t>
  </si>
  <si>
    <t>diciembre de 2016</t>
  </si>
  <si>
    <t>enero de 2017</t>
  </si>
  <si>
    <t>febrero de 2017</t>
  </si>
  <si>
    <t>marzo de 2017</t>
  </si>
  <si>
    <t>abril de 2017</t>
  </si>
  <si>
    <t>mayo de 2017</t>
  </si>
  <si>
    <t>junio de 2017</t>
  </si>
  <si>
    <t>julio de 2017</t>
  </si>
  <si>
    <t>agosto de 2017</t>
  </si>
  <si>
    <t>septiembre de 2017</t>
  </si>
  <si>
    <t>octubre de 2017</t>
  </si>
  <si>
    <t>noviembre de 2017</t>
  </si>
  <si>
    <t>diciembre de 2017</t>
  </si>
  <si>
    <t>enero de 2018</t>
  </si>
  <si>
    <t>febrero de 2018</t>
  </si>
  <si>
    <t>marzo de 2018</t>
  </si>
  <si>
    <t>abril de 2018</t>
  </si>
  <si>
    <t>mayo de 2018</t>
  </si>
  <si>
    <t>junio de 2018</t>
  </si>
  <si>
    <t>julio de 2018</t>
  </si>
  <si>
    <t>agosto de 2018</t>
  </si>
  <si>
    <t>septiembre de 2018</t>
  </si>
  <si>
    <t>octubre de 2018</t>
  </si>
  <si>
    <t>noviembre de 2018</t>
  </si>
  <si>
    <t>diciembre de 2018</t>
  </si>
  <si>
    <t>enero de 2019</t>
  </si>
  <si>
    <t>febrero de 2019</t>
  </si>
  <si>
    <t>marzo de 2019</t>
  </si>
  <si>
    <t>abril de 2019</t>
  </si>
  <si>
    <t>mayo de 2019</t>
  </si>
  <si>
    <t>junio de 2019</t>
  </si>
  <si>
    <t>julio de 2019</t>
  </si>
  <si>
    <t>agosto de 2019</t>
  </si>
  <si>
    <t>septiembre de 2019</t>
  </si>
  <si>
    <t>octubre de 2019</t>
  </si>
  <si>
    <t>noviembre de 2019</t>
  </si>
  <si>
    <t>diciembre de 2019</t>
  </si>
  <si>
    <t>enero de 2020</t>
  </si>
  <si>
    <t>febrero de 2020</t>
  </si>
  <si>
    <t>marzo de 2020</t>
  </si>
  <si>
    <t>abril de 2020</t>
  </si>
  <si>
    <t>mayo de 2020</t>
  </si>
  <si>
    <t>junio de 2020</t>
  </si>
  <si>
    <t>julio de 2020</t>
  </si>
  <si>
    <t>agosto de 2020</t>
  </si>
  <si>
    <t>septiembre de 2020</t>
  </si>
  <si>
    <t>octubre de 2020</t>
  </si>
  <si>
    <t>noviembre de 2020</t>
  </si>
  <si>
    <t>diciembre de 2020</t>
  </si>
  <si>
    <t>enero de 2021</t>
  </si>
  <si>
    <t>febrero de 2021</t>
  </si>
  <si>
    <t>marzo de 2021</t>
  </si>
  <si>
    <t>abril de 2021</t>
  </si>
  <si>
    <t>mayo de 2021</t>
  </si>
  <si>
    <t>junio de 2021</t>
  </si>
  <si>
    <t>julio de 2021</t>
  </si>
  <si>
    <t>agosto de 2021</t>
  </si>
  <si>
    <t>septiembre de 2021</t>
  </si>
  <si>
    <t>octubre de 2021</t>
  </si>
  <si>
    <t>noviembre de 2021</t>
  </si>
  <si>
    <t>diciembre de 2021</t>
  </si>
  <si>
    <t>enero de 2022</t>
  </si>
  <si>
    <t>febrero de 2022</t>
  </si>
  <si>
    <t>marzo de 2022</t>
  </si>
  <si>
    <t>abril de 2022</t>
  </si>
  <si>
    <t>mayo de 2022</t>
  </si>
  <si>
    <t>junio de 2022</t>
  </si>
  <si>
    <t>julio de 2022</t>
  </si>
  <si>
    <t>agosto de 2022</t>
  </si>
  <si>
    <t>septiembre de 2022</t>
  </si>
  <si>
    <t>octubre de 2022</t>
  </si>
  <si>
    <t>noviembre de 2022</t>
  </si>
  <si>
    <t>diciembre de 2022</t>
  </si>
  <si>
    <t>enero de 2023</t>
  </si>
  <si>
    <t>febrero de 2023</t>
  </si>
  <si>
    <t>marzo de 2023</t>
  </si>
  <si>
    <t>abril de 2023</t>
  </si>
  <si>
    <t>mayo de 2023</t>
  </si>
  <si>
    <t>junio de 2023</t>
  </si>
  <si>
    <t>julio de 2023</t>
  </si>
  <si>
    <t>agosto de 2023</t>
  </si>
  <si>
    <t>septiembre de 2023</t>
  </si>
  <si>
    <t>octubre de 2023</t>
  </si>
  <si>
    <t>noviembre de 2023</t>
  </si>
  <si>
    <t>diciembre de 2023</t>
  </si>
  <si>
    <t>enero de 2024</t>
  </si>
  <si>
    <t>febrero de 2024</t>
  </si>
  <si>
    <t>marzo de 2024</t>
  </si>
  <si>
    <t>abril de 2024</t>
  </si>
  <si>
    <t>mayo de 2024</t>
  </si>
  <si>
    <t>junio de 2024</t>
  </si>
  <si>
    <t>julio de 2024</t>
  </si>
  <si>
    <t>agosto de 2024</t>
  </si>
  <si>
    <t>septiembre de 2024</t>
  </si>
  <si>
    <t>octubre de 2024</t>
  </si>
  <si>
    <t>noviembre de 2024</t>
  </si>
  <si>
    <t>diciembre de 2024</t>
  </si>
  <si>
    <t>enero de 2025</t>
  </si>
  <si>
    <t>febrero de 2025</t>
  </si>
  <si>
    <t>marzo de 2025</t>
  </si>
  <si>
    <t>abril de 2025</t>
  </si>
  <si>
    <t>mayo de 2025</t>
  </si>
  <si>
    <t>junio de 2025</t>
  </si>
  <si>
    <t>julio de 2025</t>
  </si>
  <si>
    <t>agosto de 2025</t>
  </si>
  <si>
    <t>septiembre de 2025</t>
  </si>
  <si>
    <t>octubre de 2025</t>
  </si>
  <si>
    <t>noviembre de 2025</t>
  </si>
  <si>
    <t>diciembre de 2025</t>
  </si>
  <si>
    <t>enero de 2026</t>
  </si>
  <si>
    <t>febrero de 2026</t>
  </si>
  <si>
    <t>marzo de 2026</t>
  </si>
  <si>
    <t>abril de 2026</t>
  </si>
  <si>
    <t>mayo de 2026</t>
  </si>
  <si>
    <t>junio de 2026</t>
  </si>
  <si>
    <t>julio de 2026</t>
  </si>
  <si>
    <t>agosto de 2026</t>
  </si>
  <si>
    <t>septiembre de 2026</t>
  </si>
  <si>
    <t>octubre de 2026</t>
  </si>
  <si>
    <t>noviembre de 2026</t>
  </si>
  <si>
    <t>diciembre de 2026</t>
  </si>
  <si>
    <t>enero de 2027</t>
  </si>
  <si>
    <t>febrero de 2027</t>
  </si>
  <si>
    <t>marzo de 2027</t>
  </si>
  <si>
    <t>abril de 2027</t>
  </si>
  <si>
    <t>mayo de 2027</t>
  </si>
  <si>
    <t>junio de 2027</t>
  </si>
  <si>
    <t>julio de 2027</t>
  </si>
  <si>
    <t>agosto de 2027</t>
  </si>
  <si>
    <t>septiembre de 2027</t>
  </si>
  <si>
    <t>octubre de 2027</t>
  </si>
  <si>
    <t>noviembre de 2027</t>
  </si>
  <si>
    <t>diciembre de 2027</t>
  </si>
  <si>
    <t>enero de 2028</t>
  </si>
  <si>
    <t>febrero de 2028</t>
  </si>
  <si>
    <t>marzo de 2028</t>
  </si>
  <si>
    <t>abril de 2028</t>
  </si>
  <si>
    <t>mayo de 2028</t>
  </si>
  <si>
    <t>junio de 2028</t>
  </si>
  <si>
    <t>julio de 2028</t>
  </si>
  <si>
    <t>agosto de 2028</t>
  </si>
  <si>
    <t>septiembre de 2028</t>
  </si>
  <si>
    <t>octubre de 2028</t>
  </si>
  <si>
    <t>noviembre de 2028</t>
  </si>
  <si>
    <t>diciembre de 2028</t>
  </si>
  <si>
    <t>enero de 2029</t>
  </si>
  <si>
    <t>febrero de 2029</t>
  </si>
  <si>
    <t>marzo de 2029</t>
  </si>
  <si>
    <t>abril de 2029</t>
  </si>
  <si>
    <t>mayo de 2029</t>
  </si>
  <si>
    <t>junio de 2029</t>
  </si>
  <si>
    <t>julio de 2029</t>
  </si>
  <si>
    <t>agosto de 2029</t>
  </si>
  <si>
    <t>septiembre de 2029</t>
  </si>
  <si>
    <t>octubre de 2029</t>
  </si>
  <si>
    <t>noviembre de 2029</t>
  </si>
  <si>
    <t>diciembre de 2029</t>
  </si>
  <si>
    <t>enero de 2030</t>
  </si>
  <si>
    <t>febrero de 2030</t>
  </si>
  <si>
    <t>marzo de 2030</t>
  </si>
  <si>
    <t>abril de 2030</t>
  </si>
  <si>
    <t>mayo de 2030</t>
  </si>
  <si>
    <t>junio de 2030</t>
  </si>
  <si>
    <t>julio de 2030</t>
  </si>
  <si>
    <t>agosto de 2030</t>
  </si>
  <si>
    <t>septiembre de 2030</t>
  </si>
  <si>
    <t>octubre de 2030</t>
  </si>
  <si>
    <t>noviembre de 2030</t>
  </si>
  <si>
    <t>diciembre de 2030</t>
  </si>
  <si>
    <t>enero de 2031</t>
  </si>
  <si>
    <t>febrero de 2031</t>
  </si>
  <si>
    <t>marzo de 2031</t>
  </si>
  <si>
    <t>abril de 2031</t>
  </si>
  <si>
    <t>mayo de 2031</t>
  </si>
  <si>
    <t>junio de 2031</t>
  </si>
  <si>
    <t>julio de 2031</t>
  </si>
  <si>
    <t>agosto de 2031</t>
  </si>
  <si>
    <t>septiembre de 2031</t>
  </si>
  <si>
    <t>octubre de 2031</t>
  </si>
  <si>
    <t>noviembre de 2031</t>
  </si>
  <si>
    <t>diciembre de 2031</t>
  </si>
  <si>
    <t>enero de 2032</t>
  </si>
  <si>
    <t>febrero de 2032</t>
  </si>
  <si>
    <t>marzo de 2032</t>
  </si>
  <si>
    <t>abril de 2032</t>
  </si>
  <si>
    <t>mayo de 2032</t>
  </si>
  <si>
    <t>junio de 2032</t>
  </si>
  <si>
    <t>julio de 2032</t>
  </si>
  <si>
    <t>agosto de 2032</t>
  </si>
  <si>
    <t>septiembre de 2032</t>
  </si>
  <si>
    <t>octubre de 2032</t>
  </si>
  <si>
    <t>noviembre de 2032</t>
  </si>
  <si>
    <t>diciembre de 2032</t>
  </si>
  <si>
    <t>enero de 2033</t>
  </si>
  <si>
    <t>febrero de 2033</t>
  </si>
  <si>
    <t>marzo de 2033</t>
  </si>
  <si>
    <t>abril de 2033</t>
  </si>
  <si>
    <t>mayo de 2033</t>
  </si>
  <si>
    <t>junio de 2033</t>
  </si>
  <si>
    <t>julio de 2033</t>
  </si>
  <si>
    <t>agosto de 2033</t>
  </si>
  <si>
    <t>septiembre de 2033</t>
  </si>
  <si>
    <t>octubre de 2033</t>
  </si>
  <si>
    <t>noviembre de 2033</t>
  </si>
  <si>
    <t>diciembre de 2033</t>
  </si>
  <si>
    <t>enero de 2034</t>
  </si>
  <si>
    <t>febrero de 2034</t>
  </si>
  <si>
    <t>marzo de 2034</t>
  </si>
  <si>
    <t>abril de 2034</t>
  </si>
  <si>
    <t>mayo de 2034</t>
  </si>
  <si>
    <t>junio de 2034</t>
  </si>
  <si>
    <t>julio de 2034</t>
  </si>
  <si>
    <t>agosto de 2034</t>
  </si>
  <si>
    <t>septiembre de 2034</t>
  </si>
  <si>
    <t>octubre de 2034</t>
  </si>
  <si>
    <t>noviembre de 2034</t>
  </si>
  <si>
    <t>diciembre de 2034</t>
  </si>
  <si>
    <t>enero de 2035</t>
  </si>
  <si>
    <t>febrero de 2035</t>
  </si>
  <si>
    <t>marzo de 2035</t>
  </si>
  <si>
    <t>abril de 2035</t>
  </si>
  <si>
    <t>mayo de 2035</t>
  </si>
  <si>
    <t>junio de 2035</t>
  </si>
  <si>
    <t>julio de 2035</t>
  </si>
  <si>
    <t>agosto de 2035</t>
  </si>
  <si>
    <t>septiembre de 2035</t>
  </si>
  <si>
    <t>octubre de 2035</t>
  </si>
  <si>
    <t>noviembre de 2035</t>
  </si>
  <si>
    <t>diciembre de 2035</t>
  </si>
  <si>
    <t>enero de 2036</t>
  </si>
  <si>
    <t>febrero de 2036</t>
  </si>
  <si>
    <t>marzo de 2036</t>
  </si>
  <si>
    <t>abril de 2036</t>
  </si>
  <si>
    <t>mayo de 2036</t>
  </si>
  <si>
    <t>junio de 2036</t>
  </si>
  <si>
    <t>julio de 2036</t>
  </si>
  <si>
    <t>agosto de 2036</t>
  </si>
  <si>
    <t>septiembre de 2036</t>
  </si>
  <si>
    <t>octubre de 2036</t>
  </si>
  <si>
    <t>noviembre de 2036</t>
  </si>
  <si>
    <t>diciembre de 2036</t>
  </si>
  <si>
    <t>enero de 2037</t>
  </si>
  <si>
    <t>febrero de 2037</t>
  </si>
  <si>
    <t>marzo de 2037</t>
  </si>
  <si>
    <t>abril de 2037</t>
  </si>
  <si>
    <t>mayo de 2037</t>
  </si>
  <si>
    <t>junio de 2037</t>
  </si>
  <si>
    <t>julio de 2037</t>
  </si>
  <si>
    <t>agosto de 2037</t>
  </si>
  <si>
    <t>septiembre de 2037</t>
  </si>
  <si>
    <t>octubre de 2037</t>
  </si>
  <si>
    <t>noviembre de 2037</t>
  </si>
  <si>
    <t>diciembre de 2037</t>
  </si>
  <si>
    <t>enero de 2038</t>
  </si>
  <si>
    <t>febrero de 2038</t>
  </si>
  <si>
    <t>marzo de 2038</t>
  </si>
  <si>
    <t>abril de 2038</t>
  </si>
  <si>
    <t>mayo de 2038</t>
  </si>
  <si>
    <t>junio de 2038</t>
  </si>
  <si>
    <t>julio de 2038</t>
  </si>
  <si>
    <t>agosto de 2038</t>
  </si>
  <si>
    <t>septiembre de 2038</t>
  </si>
  <si>
    <t>octubre de 2038</t>
  </si>
  <si>
    <t>noviembre de 2038</t>
  </si>
  <si>
    <t>diciembre de 2038</t>
  </si>
  <si>
    <t>enero de 2039</t>
  </si>
  <si>
    <t>febrero de 2039</t>
  </si>
  <si>
    <t>marzo de 2039</t>
  </si>
  <si>
    <t>abril de 2039</t>
  </si>
  <si>
    <t>mayo de 2039</t>
  </si>
  <si>
    <t>junio de 2039</t>
  </si>
  <si>
    <t>julio de 2039</t>
  </si>
  <si>
    <t>agosto de 2039</t>
  </si>
  <si>
    <t>septiembre de 2039</t>
  </si>
  <si>
    <t>octubre de 2039</t>
  </si>
  <si>
    <t>noviembre de 2039</t>
  </si>
  <si>
    <t>diciembre de 2039</t>
  </si>
  <si>
    <t>enero de 2040</t>
  </si>
  <si>
    <t>febrero de 2040</t>
  </si>
  <si>
    <t>marzo de 2040</t>
  </si>
  <si>
    <t>abril de 2040</t>
  </si>
  <si>
    <t>mayo de 2040</t>
  </si>
  <si>
    <t>junio de 2040</t>
  </si>
  <si>
    <t>julio de 2040</t>
  </si>
  <si>
    <t>agosto de 2040</t>
  </si>
  <si>
    <t>septiembre de 2040</t>
  </si>
  <si>
    <t>octubre de 2040</t>
  </si>
  <si>
    <t>noviembre de 2040</t>
  </si>
  <si>
    <t>diciembre de 2040</t>
  </si>
  <si>
    <t>enero de 2041</t>
  </si>
  <si>
    <t>febrero de 2041</t>
  </si>
  <si>
    <t>marzo de 2041</t>
  </si>
  <si>
    <t>abril de 2041</t>
  </si>
  <si>
    <t>mayo de 2041</t>
  </si>
  <si>
    <t>junio de 2041</t>
  </si>
  <si>
    <t>julio de 2041</t>
  </si>
  <si>
    <t>agosto de 2041</t>
  </si>
  <si>
    <t>septiembre de 2041</t>
  </si>
  <si>
    <t>octubre de 2041</t>
  </si>
  <si>
    <t>noviembre de 2041</t>
  </si>
  <si>
    <t>diciembre de 2041</t>
  </si>
  <si>
    <t>enero de 2042</t>
  </si>
  <si>
    <t>febrero de 2042</t>
  </si>
  <si>
    <t>marzo de 2042</t>
  </si>
  <si>
    <t>abril de 2042</t>
  </si>
  <si>
    <t>mayo de 2042</t>
  </si>
  <si>
    <t>junio de 2042</t>
  </si>
  <si>
    <t>julio de 2042</t>
  </si>
  <si>
    <t>agosto de 2042</t>
  </si>
  <si>
    <t>septiembre de 2042</t>
  </si>
  <si>
    <t>octubre de 2042</t>
  </si>
  <si>
    <t>noviembre de 2042</t>
  </si>
  <si>
    <t>diciembre de 2042</t>
  </si>
  <si>
    <t>enero de 2043</t>
  </si>
  <si>
    <t>febrero de 2043</t>
  </si>
  <si>
    <t>marzo de 2043</t>
  </si>
  <si>
    <t>abril de 2043</t>
  </si>
  <si>
    <t>mayo de 2043</t>
  </si>
  <si>
    <t>junio de 2043</t>
  </si>
  <si>
    <t>julio de 2043</t>
  </si>
  <si>
    <t>agosto de 2043</t>
  </si>
  <si>
    <t>septiembre de 2043</t>
  </si>
  <si>
    <t>octubre de 2043</t>
  </si>
  <si>
    <t>noviembre de 2043</t>
  </si>
  <si>
    <t>diciembre de 2043</t>
  </si>
  <si>
    <t>enero de 2044</t>
  </si>
  <si>
    <t>febrero de 2044</t>
  </si>
  <si>
    <t>marzo de 2044</t>
  </si>
  <si>
    <t>abril de 2044</t>
  </si>
  <si>
    <t>mayo de 2044</t>
  </si>
  <si>
    <t>junio de 2044</t>
  </si>
  <si>
    <t>julio de 2044</t>
  </si>
  <si>
    <t>agosto de 2044</t>
  </si>
  <si>
    <t>septiembre de 2044</t>
  </si>
  <si>
    <t>octubre de 2044</t>
  </si>
  <si>
    <t>noviembre de 2044</t>
  </si>
  <si>
    <t>diciembre de 2044</t>
  </si>
  <si>
    <t>enero de 2045</t>
  </si>
  <si>
    <t>febrero de 2045</t>
  </si>
  <si>
    <t>marzo de 2045</t>
  </si>
  <si>
    <t>abril de 2045</t>
  </si>
  <si>
    <t>mayo de 2045</t>
  </si>
  <si>
    <t>junio de 2045</t>
  </si>
  <si>
    <t>julio de 2045</t>
  </si>
  <si>
    <t>agosto de 2045</t>
  </si>
  <si>
    <t>septiembre de 2045</t>
  </si>
  <si>
    <t>octubre de 2045</t>
  </si>
  <si>
    <t>noviembre de 2045</t>
  </si>
  <si>
    <t>diciembre de 2045</t>
  </si>
  <si>
    <t>enero de 2046</t>
  </si>
  <si>
    <t>febrero de 2046</t>
  </si>
  <si>
    <t>marzo de 2046</t>
  </si>
  <si>
    <t>abril de 2046</t>
  </si>
  <si>
    <t>mayo de 2046</t>
  </si>
  <si>
    <t>junio de 2046</t>
  </si>
  <si>
    <t>julio de 2046</t>
  </si>
  <si>
    <t>agosto de 2046</t>
  </si>
  <si>
    <t>septiembre de 2046</t>
  </si>
  <si>
    <t>octubre de 2046</t>
  </si>
  <si>
    <t>noviembre de 2046</t>
  </si>
  <si>
    <t>diciembre de 2046</t>
  </si>
  <si>
    <t>enero de 2047</t>
  </si>
  <si>
    <t>febrero de 2047</t>
  </si>
  <si>
    <t>marzo de 2047</t>
  </si>
  <si>
    <t>abril de 2047</t>
  </si>
  <si>
    <t>mayo de 2047</t>
  </si>
  <si>
    <t>junio de 2047</t>
  </si>
  <si>
    <t>julio de 2047</t>
  </si>
  <si>
    <t>agosto de 2047</t>
  </si>
  <si>
    <t>septiembre de 2047</t>
  </si>
  <si>
    <t>octubre de 2047</t>
  </si>
  <si>
    <t>noviembre de 2047</t>
  </si>
  <si>
    <t>diciembre de 2047</t>
  </si>
  <si>
    <t>enero de 2048</t>
  </si>
  <si>
    <t>febrero de 2048</t>
  </si>
  <si>
    <t>marzo de 2048</t>
  </si>
  <si>
    <t>abril de 2048</t>
  </si>
  <si>
    <t>mayo de 2048</t>
  </si>
  <si>
    <t>junio de 2048</t>
  </si>
  <si>
    <t>julio de 2048</t>
  </si>
  <si>
    <t>agosto de 2048</t>
  </si>
  <si>
    <t>septiembre de 2048</t>
  </si>
  <si>
    <t>octubre de 2048</t>
  </si>
  <si>
    <t>noviembre de 2048</t>
  </si>
  <si>
    <t>diciembre de 2048</t>
  </si>
  <si>
    <t>enero de 2049</t>
  </si>
  <si>
    <t>febrero de 2049</t>
  </si>
  <si>
    <t>marzo de 2049</t>
  </si>
  <si>
    <t>abril de 2049</t>
  </si>
  <si>
    <t>mayo de 2049</t>
  </si>
  <si>
    <t>junio de 2049</t>
  </si>
  <si>
    <t>julio de 2049</t>
  </si>
  <si>
    <t>agosto de 2049</t>
  </si>
  <si>
    <t>septiembre de 2049</t>
  </si>
  <si>
    <t>octubre de 2049</t>
  </si>
  <si>
    <t>noviembre de 2049</t>
  </si>
  <si>
    <t>diciembre de 2049</t>
  </si>
  <si>
    <t>enero de 2050</t>
  </si>
  <si>
    <t>febrero de 2050</t>
  </si>
  <si>
    <t>marzo de 2050</t>
  </si>
  <si>
    <t>abril de 2050</t>
  </si>
  <si>
    <t>mayo de 2050</t>
  </si>
  <si>
    <t>junio de 2050</t>
  </si>
  <si>
    <t>julio de 2050</t>
  </si>
  <si>
    <t>agosto de 2050</t>
  </si>
  <si>
    <t>septiembre de 2050</t>
  </si>
  <si>
    <t>octubre de 2050</t>
  </si>
  <si>
    <t>noviembre de 2050</t>
  </si>
  <si>
    <t>diciembre de 2050</t>
  </si>
  <si>
    <t>Periodo 2005-2020</t>
  </si>
  <si>
    <t>Periodo 1979-2020</t>
  </si>
  <si>
    <t>Periodo 2017-2019</t>
  </si>
  <si>
    <t>Periodo 2010-2021</t>
  </si>
  <si>
    <t>1/1/1990</t>
  </si>
  <si>
    <t>30/6/1990</t>
  </si>
  <si>
    <t>1/1/1991</t>
  </si>
  <si>
    <t>30/6/1991</t>
  </si>
  <si>
    <t>1/1/1992</t>
  </si>
  <si>
    <t>30/6/1992</t>
  </si>
  <si>
    <t>1/1/1993</t>
  </si>
  <si>
    <t>30/6/1993</t>
  </si>
  <si>
    <t>1/1/1994</t>
  </si>
  <si>
    <t>30/6/1994</t>
  </si>
  <si>
    <t>1/1/1995</t>
  </si>
  <si>
    <t>30/6/1995</t>
  </si>
  <si>
    <t>1/1/1996</t>
  </si>
  <si>
    <t>30/6/1996</t>
  </si>
  <si>
    <t>1/1/1997</t>
  </si>
  <si>
    <t>30/6/1997</t>
  </si>
  <si>
    <t>1/1/1998</t>
  </si>
  <si>
    <t>30/6/1998</t>
  </si>
  <si>
    <t>1/1/1999</t>
  </si>
  <si>
    <t>30/6/1999</t>
  </si>
  <si>
    <t>1/1/2000</t>
  </si>
  <si>
    <t>30/6/2000</t>
  </si>
  <si>
    <t>1/1/2001</t>
  </si>
  <si>
    <t>30/6/2001</t>
  </si>
  <si>
    <t>1/1/2002</t>
  </si>
  <si>
    <t>30/6/2002</t>
  </si>
  <si>
    <t>1/1/2003</t>
  </si>
  <si>
    <t>30/6/2003</t>
  </si>
  <si>
    <t>1/1/2004</t>
  </si>
  <si>
    <t>30/6/2004</t>
  </si>
  <si>
    <t>1/1/2005</t>
  </si>
  <si>
    <t>30/6/2005</t>
  </si>
  <si>
    <t>1/1/2006</t>
  </si>
  <si>
    <t>30/6/2006</t>
  </si>
  <si>
    <t>1/1/2007</t>
  </si>
  <si>
    <t>30/6/2007</t>
  </si>
  <si>
    <t>1/1/2008</t>
  </si>
  <si>
    <t>30/6/2008</t>
  </si>
  <si>
    <t>1/1/2009</t>
  </si>
  <si>
    <t>30/6/2009</t>
  </si>
  <si>
    <t>1/1/2010</t>
  </si>
  <si>
    <t>30/6/2010</t>
  </si>
  <si>
    <t>1/1/2011</t>
  </si>
  <si>
    <t>30/6/2011</t>
  </si>
  <si>
    <t>1/1/2012</t>
  </si>
  <si>
    <t>30/6/2012</t>
  </si>
  <si>
    <t>1/1/2013</t>
  </si>
  <si>
    <t>30/6/2013</t>
  </si>
  <si>
    <t>1/1/2014</t>
  </si>
  <si>
    <t>30/6/2014</t>
  </si>
  <si>
    <t>1/1/2015</t>
  </si>
  <si>
    <t>30/6/2015</t>
  </si>
  <si>
    <t>1/1/2016</t>
  </si>
  <si>
    <t>30/6/2016</t>
  </si>
  <si>
    <t>1/1/2017</t>
  </si>
  <si>
    <t>30/6/2017</t>
  </si>
  <si>
    <t>1/1/2018</t>
  </si>
  <si>
    <t>30/6/2018</t>
  </si>
  <si>
    <t>1/1/2019</t>
  </si>
  <si>
    <t>30/6/2019</t>
  </si>
  <si>
    <t>1/1/2020</t>
  </si>
  <si>
    <t>30/6/2020</t>
  </si>
  <si>
    <t>1/1/2021</t>
  </si>
  <si>
    <t>30/6/2021</t>
  </si>
  <si>
    <t>1/1/2022</t>
  </si>
  <si>
    <t>30/6/2022</t>
  </si>
  <si>
    <t>1/1/2023</t>
  </si>
  <si>
    <t>30/6/2023</t>
  </si>
  <si>
    <t>1/1/2024</t>
  </si>
  <si>
    <t>30/6/2024</t>
  </si>
  <si>
    <t>1/1/2025</t>
  </si>
  <si>
    <t>30/6/2025</t>
  </si>
  <si>
    <t>1/1/2026</t>
  </si>
  <si>
    <t>30/6/2026</t>
  </si>
  <si>
    <t>1/1/2027</t>
  </si>
  <si>
    <t>30/6/2027</t>
  </si>
  <si>
    <t>1/1/2028</t>
  </si>
  <si>
    <t>30/6/2028</t>
  </si>
  <si>
    <t>1/1/2029</t>
  </si>
  <si>
    <t>30/6/2029</t>
  </si>
  <si>
    <t>1/1/2030</t>
  </si>
  <si>
    <t>30/6/2030</t>
  </si>
  <si>
    <t>1/1/2031</t>
  </si>
  <si>
    <t>30/6/2031</t>
  </si>
  <si>
    <t>1/1/2032</t>
  </si>
  <si>
    <t>30/6/2032</t>
  </si>
  <si>
    <t>1/1/2033</t>
  </si>
  <si>
    <t>30/6/2033</t>
  </si>
  <si>
    <t>1/1/2034</t>
  </si>
  <si>
    <t>30/6/2034</t>
  </si>
  <si>
    <t>1/1/2035</t>
  </si>
  <si>
    <t>30/6/2035</t>
  </si>
  <si>
    <t>1/1/2036</t>
  </si>
  <si>
    <t>30/6/2036</t>
  </si>
  <si>
    <t>1/1/2037</t>
  </si>
  <si>
    <t>30/6/2037</t>
  </si>
  <si>
    <t>1/1/2038</t>
  </si>
  <si>
    <t>30/6/2038</t>
  </si>
  <si>
    <t>1/1/2039</t>
  </si>
  <si>
    <t>30/6/2039</t>
  </si>
  <si>
    <t>1/1/2040</t>
  </si>
  <si>
    <t>30/6/2040</t>
  </si>
  <si>
    <t>1/1/2041</t>
  </si>
  <si>
    <t>30/6/2041</t>
  </si>
  <si>
    <t>1/1/2042</t>
  </si>
  <si>
    <t>30/6/2042</t>
  </si>
  <si>
    <t>1/1/2043</t>
  </si>
  <si>
    <t>30/6/2043</t>
  </si>
  <si>
    <t>1/1/2044</t>
  </si>
  <si>
    <t>30/6/2044</t>
  </si>
  <si>
    <t>1/1/2045</t>
  </si>
  <si>
    <t>30/6/2045</t>
  </si>
  <si>
    <t>1/1/2046</t>
  </si>
  <si>
    <t>30/6/2046</t>
  </si>
  <si>
    <t>1/1/2047</t>
  </si>
  <si>
    <t>30/6/2047</t>
  </si>
  <si>
    <t>1/1/2048</t>
  </si>
  <si>
    <t>30/6/2048</t>
  </si>
  <si>
    <t>1/1/2049</t>
  </si>
  <si>
    <t>30/6/2049</t>
  </si>
  <si>
    <t>1/1/2050</t>
  </si>
  <si>
    <t>30/6/2050</t>
  </si>
  <si>
    <t>1/7/1990</t>
  </si>
  <si>
    <t>31/12/1990</t>
  </si>
  <si>
    <t>1/7/1991</t>
  </si>
  <si>
    <t>31/12/1991</t>
  </si>
  <si>
    <t>1/7/1992</t>
  </si>
  <si>
    <t>31/12/1992</t>
  </si>
  <si>
    <t>1/7/1993</t>
  </si>
  <si>
    <t>31/12/1993</t>
  </si>
  <si>
    <t>1/7/1994</t>
  </si>
  <si>
    <t>31/12/1994</t>
  </si>
  <si>
    <t>1/7/1995</t>
  </si>
  <si>
    <t>31/12/1995</t>
  </si>
  <si>
    <t>1/7/1996</t>
  </si>
  <si>
    <t>31/12/1996</t>
  </si>
  <si>
    <t>1/7/1997</t>
  </si>
  <si>
    <t>31/12/1997</t>
  </si>
  <si>
    <t>1/7/1998</t>
  </si>
  <si>
    <t>31/12/1998</t>
  </si>
  <si>
    <t>1/7/1999</t>
  </si>
  <si>
    <t>31/12/1999</t>
  </si>
  <si>
    <t>1/7/2000</t>
  </si>
  <si>
    <t>31/12/2000</t>
  </si>
  <si>
    <t>1/7/2001</t>
  </si>
  <si>
    <t>31/12/2001</t>
  </si>
  <si>
    <t>1/7/2002</t>
  </si>
  <si>
    <t>31/12/2002</t>
  </si>
  <si>
    <t>1/7/2003</t>
  </si>
  <si>
    <t>31/12/2003</t>
  </si>
  <si>
    <t>1/7/2004</t>
  </si>
  <si>
    <t>31/12/2004</t>
  </si>
  <si>
    <t>1/7/2005</t>
  </si>
  <si>
    <t>31/12/2005</t>
  </si>
  <si>
    <t>1/7/2006</t>
  </si>
  <si>
    <t>31/12/2006</t>
  </si>
  <si>
    <t>1/7/2007</t>
  </si>
  <si>
    <t>31/12/2007</t>
  </si>
  <si>
    <t>1/7/2008</t>
  </si>
  <si>
    <t>31/12/2008</t>
  </si>
  <si>
    <t>1/7/2009</t>
  </si>
  <si>
    <t>31/12/2009</t>
  </si>
  <si>
    <t>1/7/2010</t>
  </si>
  <si>
    <t>31/12/2010</t>
  </si>
  <si>
    <t>1/7/2011</t>
  </si>
  <si>
    <t>31/12/2011</t>
  </si>
  <si>
    <t>1/7/2012</t>
  </si>
  <si>
    <t>31/12/2012</t>
  </si>
  <si>
    <t>1/7/2013</t>
  </si>
  <si>
    <t>31/12/2013</t>
  </si>
  <si>
    <t>1/7/2014</t>
  </si>
  <si>
    <t>31/12/2014</t>
  </si>
  <si>
    <t>1/7/2015</t>
  </si>
  <si>
    <t>31/12/2015</t>
  </si>
  <si>
    <t>1/7/2016</t>
  </si>
  <si>
    <t>31/12/2016</t>
  </si>
  <si>
    <t>1/7/2017</t>
  </si>
  <si>
    <t>31/12/2017</t>
  </si>
  <si>
    <t>1/7/2018</t>
  </si>
  <si>
    <t>31/12/2018</t>
  </si>
  <si>
    <t>1/7/2019</t>
  </si>
  <si>
    <t>31/12/2019</t>
  </si>
  <si>
    <t>1/7/2020</t>
  </si>
  <si>
    <t>1/7/2021</t>
  </si>
  <si>
    <t>31/12/2021</t>
  </si>
  <si>
    <t>1/7/2022</t>
  </si>
  <si>
    <t>31/12/2022</t>
  </si>
  <si>
    <t>1/7/2023</t>
  </si>
  <si>
    <t>31/12/2023</t>
  </si>
  <si>
    <t>1/7/2024</t>
  </si>
  <si>
    <t>31/12/2024</t>
  </si>
  <si>
    <t>1/7/2025</t>
  </si>
  <si>
    <t>31/12/2025</t>
  </si>
  <si>
    <t>1/7/2026</t>
  </si>
  <si>
    <t>31/12/2026</t>
  </si>
  <si>
    <t>1/7/2027</t>
  </si>
  <si>
    <t>31/12/2027</t>
  </si>
  <si>
    <t>1/7/2028</t>
  </si>
  <si>
    <t>31/12/2028</t>
  </si>
  <si>
    <t>1/7/2029</t>
  </si>
  <si>
    <t>31/12/2029</t>
  </si>
  <si>
    <t>1/7/2030</t>
  </si>
  <si>
    <t>31/12/2030</t>
  </si>
  <si>
    <t>1/7/2031</t>
  </si>
  <si>
    <t>31/12/2031</t>
  </si>
  <si>
    <t>1/7/2032</t>
  </si>
  <si>
    <t>31/12/2032</t>
  </si>
  <si>
    <t>1/7/2033</t>
  </si>
  <si>
    <t>31/12/2033</t>
  </si>
  <si>
    <t>1/7/2034</t>
  </si>
  <si>
    <t>31/12/2034</t>
  </si>
  <si>
    <t>1/7/2035</t>
  </si>
  <si>
    <t>31/12/2035</t>
  </si>
  <si>
    <t>1/7/2036</t>
  </si>
  <si>
    <t>31/12/2036</t>
  </si>
  <si>
    <t>1/7/2037</t>
  </si>
  <si>
    <t>31/12/2037</t>
  </si>
  <si>
    <t>1/7/2038</t>
  </si>
  <si>
    <t>31/12/2038</t>
  </si>
  <si>
    <t>1/7/2039</t>
  </si>
  <si>
    <t>31/12/2039</t>
  </si>
  <si>
    <t>1/7/2040</t>
  </si>
  <si>
    <t>31/12/2040</t>
  </si>
  <si>
    <t>1/7/2041</t>
  </si>
  <si>
    <t>31/12/2041</t>
  </si>
  <si>
    <t>1/7/2042</t>
  </si>
  <si>
    <t>31/12/2042</t>
  </si>
  <si>
    <t>1/7/2043</t>
  </si>
  <si>
    <t>31/12/2043</t>
  </si>
  <si>
    <t>1/7/2044</t>
  </si>
  <si>
    <t>31/12/2044</t>
  </si>
  <si>
    <t>1/7/2045</t>
  </si>
  <si>
    <t>31/12/2045</t>
  </si>
  <si>
    <t>1/7/2046</t>
  </si>
  <si>
    <t>31/12/2046</t>
  </si>
  <si>
    <t>1/7/2047</t>
  </si>
  <si>
    <t>31/12/2047</t>
  </si>
  <si>
    <t>1/7/2048</t>
  </si>
  <si>
    <t>31/12/2048</t>
  </si>
  <si>
    <t>1/7/2049</t>
  </si>
  <si>
    <t>31/12/2049</t>
  </si>
  <si>
    <t>1/7/2050</t>
  </si>
  <si>
    <t>31/12/2050</t>
  </si>
  <si>
    <t>31/3/1990</t>
  </si>
  <si>
    <t>31/3/1991</t>
  </si>
  <si>
    <t>31/3/1992</t>
  </si>
  <si>
    <t>31/3/1993</t>
  </si>
  <si>
    <t>31/3/1994</t>
  </si>
  <si>
    <t>31/3/1995</t>
  </si>
  <si>
    <t>31/3/1996</t>
  </si>
  <si>
    <t>31/3/1997</t>
  </si>
  <si>
    <t>31/3/1998</t>
  </si>
  <si>
    <t>31/3/1999</t>
  </si>
  <si>
    <t>31/3/2000</t>
  </si>
  <si>
    <t>31/3/2001</t>
  </si>
  <si>
    <t>31/3/2002</t>
  </si>
  <si>
    <t>31/3/2003</t>
  </si>
  <si>
    <t>31/3/2004</t>
  </si>
  <si>
    <t>31/3/2005</t>
  </si>
  <si>
    <t>31/3/2006</t>
  </si>
  <si>
    <t>31/3/2007</t>
  </si>
  <si>
    <t>31/3/2008</t>
  </si>
  <si>
    <t>31/3/2009</t>
  </si>
  <si>
    <t>31/3/2010</t>
  </si>
  <si>
    <t>31/3/2011</t>
  </si>
  <si>
    <t>31/3/2012</t>
  </si>
  <si>
    <t>31/3/2013</t>
  </si>
  <si>
    <t>31/3/2014</t>
  </si>
  <si>
    <t>31/3/2015</t>
  </si>
  <si>
    <t>31/3/2016</t>
  </si>
  <si>
    <t>31/3/2017</t>
  </si>
  <si>
    <t>31/3/2018</t>
  </si>
  <si>
    <t>31/3/2019</t>
  </si>
  <si>
    <t>31/3/2020</t>
  </si>
  <si>
    <t>31/3/2021</t>
  </si>
  <si>
    <t>31/3/2022</t>
  </si>
  <si>
    <t>31/3/2023</t>
  </si>
  <si>
    <t>31/3/2024</t>
  </si>
  <si>
    <t>31/3/2025</t>
  </si>
  <si>
    <t>31/3/2026</t>
  </si>
  <si>
    <t>31/3/2027</t>
  </si>
  <si>
    <t>31/3/2028</t>
  </si>
  <si>
    <t>31/3/2029</t>
  </si>
  <si>
    <t>31/3/2030</t>
  </si>
  <si>
    <t>31/3/2031</t>
  </si>
  <si>
    <t>31/3/2032</t>
  </si>
  <si>
    <t>31/3/2033</t>
  </si>
  <si>
    <t>31/3/2034</t>
  </si>
  <si>
    <t>31/3/2035</t>
  </si>
  <si>
    <t>31/3/2036</t>
  </si>
  <si>
    <t>31/3/2037</t>
  </si>
  <si>
    <t>31/3/2038</t>
  </si>
  <si>
    <t>31/3/2039</t>
  </si>
  <si>
    <t>31/3/2040</t>
  </si>
  <si>
    <t>31/3/2041</t>
  </si>
  <si>
    <t>31/3/2042</t>
  </si>
  <si>
    <t>31/3/2043</t>
  </si>
  <si>
    <t>31/3/2044</t>
  </si>
  <si>
    <t>31/3/2045</t>
  </si>
  <si>
    <t>31/3/2046</t>
  </si>
  <si>
    <t>31/3/2047</t>
  </si>
  <si>
    <t>31/3/2048</t>
  </si>
  <si>
    <t>31/3/2049</t>
  </si>
  <si>
    <t>31/3/2050</t>
  </si>
  <si>
    <t>1/4/1990</t>
  </si>
  <si>
    <t>1/4/1991</t>
  </si>
  <si>
    <t>1/4/1992</t>
  </si>
  <si>
    <t>1/4/1993</t>
  </si>
  <si>
    <t>1/4/1994</t>
  </si>
  <si>
    <t>1/4/1995</t>
  </si>
  <si>
    <t>1/4/1996</t>
  </si>
  <si>
    <t>1/4/1997</t>
  </si>
  <si>
    <t>1/4/1998</t>
  </si>
  <si>
    <t>1/4/1999</t>
  </si>
  <si>
    <t>1/4/2000</t>
  </si>
  <si>
    <t>1/4/2001</t>
  </si>
  <si>
    <t>1/4/2002</t>
  </si>
  <si>
    <t>1/4/2003</t>
  </si>
  <si>
    <t>1/4/2004</t>
  </si>
  <si>
    <t>1/4/2005</t>
  </si>
  <si>
    <t>1/4/2006</t>
  </si>
  <si>
    <t>1/4/2007</t>
  </si>
  <si>
    <t>1/4/2008</t>
  </si>
  <si>
    <t>1/4/2009</t>
  </si>
  <si>
    <t>1/4/2010</t>
  </si>
  <si>
    <t>1/4/2011</t>
  </si>
  <si>
    <t>1/4/2012</t>
  </si>
  <si>
    <t>1/4/2013</t>
  </si>
  <si>
    <t>1/4/2014</t>
  </si>
  <si>
    <t>1/4/2015</t>
  </si>
  <si>
    <t>1/4/2016</t>
  </si>
  <si>
    <t>1/4/2017</t>
  </si>
  <si>
    <t>1/4/2018</t>
  </si>
  <si>
    <t>1/4/2019</t>
  </si>
  <si>
    <t>1/4/2020</t>
  </si>
  <si>
    <t>1/4/2021</t>
  </si>
  <si>
    <t>1/4/2022</t>
  </si>
  <si>
    <t>1/4/2023</t>
  </si>
  <si>
    <t>1/4/2024</t>
  </si>
  <si>
    <t>1/4/2025</t>
  </si>
  <si>
    <t>1/4/2026</t>
  </si>
  <si>
    <t>1/4/2027</t>
  </si>
  <si>
    <t>1/4/2028</t>
  </si>
  <si>
    <t>1/4/2029</t>
  </si>
  <si>
    <t>1/4/2030</t>
  </si>
  <si>
    <t>1/4/2031</t>
  </si>
  <si>
    <t>1/4/2032</t>
  </si>
  <si>
    <t>1/4/2033</t>
  </si>
  <si>
    <t>1/4/2034</t>
  </si>
  <si>
    <t>1/4/2035</t>
  </si>
  <si>
    <t>1/4/2036</t>
  </si>
  <si>
    <t>1/4/2037</t>
  </si>
  <si>
    <t>1/4/2038</t>
  </si>
  <si>
    <t>1/4/2039</t>
  </si>
  <si>
    <t>1/4/2040</t>
  </si>
  <si>
    <t>1/4/2041</t>
  </si>
  <si>
    <t>1/4/2042</t>
  </si>
  <si>
    <t>1/4/2043</t>
  </si>
  <si>
    <t>1/4/2044</t>
  </si>
  <si>
    <t>1/4/2045</t>
  </si>
  <si>
    <t>1/4/2046</t>
  </si>
  <si>
    <t>1/4/2047</t>
  </si>
  <si>
    <t>1/4/2048</t>
  </si>
  <si>
    <t>1/4/2049</t>
  </si>
  <si>
    <t>1/4/2050</t>
  </si>
  <si>
    <t>30/9/1990</t>
  </si>
  <si>
    <t>30/9/1991</t>
  </si>
  <si>
    <t>30/9/1992</t>
  </si>
  <si>
    <t>30/9/1993</t>
  </si>
  <si>
    <t>30/9/1994</t>
  </si>
  <si>
    <t>30/9/1995</t>
  </si>
  <si>
    <t>30/9/1996</t>
  </si>
  <si>
    <t>30/9/1997</t>
  </si>
  <si>
    <t>30/9/1998</t>
  </si>
  <si>
    <t>30/9/1999</t>
  </si>
  <si>
    <t>30/9/2000</t>
  </si>
  <si>
    <t>30/9/2001</t>
  </si>
  <si>
    <t>30/9/2002</t>
  </si>
  <si>
    <t>30/9/2003</t>
  </si>
  <si>
    <t>30/9/2004</t>
  </si>
  <si>
    <t>30/9/2005</t>
  </si>
  <si>
    <t>30/9/2006</t>
  </si>
  <si>
    <t>30/9/2007</t>
  </si>
  <si>
    <t>30/9/2008</t>
  </si>
  <si>
    <t>30/9/2009</t>
  </si>
  <si>
    <t>30/9/2010</t>
  </si>
  <si>
    <t>30/9/2011</t>
  </si>
  <si>
    <t>30/9/2012</t>
  </si>
  <si>
    <t>30/9/2013</t>
  </si>
  <si>
    <t>30/9/2014</t>
  </si>
  <si>
    <t>30/9/2015</t>
  </si>
  <si>
    <t>30/9/2016</t>
  </si>
  <si>
    <t>30/9/2017</t>
  </si>
  <si>
    <t>30/9/2018</t>
  </si>
  <si>
    <t>30/9/2019</t>
  </si>
  <si>
    <t>30/9/2020</t>
  </si>
  <si>
    <t>30/9/2021</t>
  </si>
  <si>
    <t>30/9/2022</t>
  </si>
  <si>
    <t>30/9/2023</t>
  </si>
  <si>
    <t>30/9/2024</t>
  </si>
  <si>
    <t>30/9/2025</t>
  </si>
  <si>
    <t>30/9/2026</t>
  </si>
  <si>
    <t>30/9/2027</t>
  </si>
  <si>
    <t>30/9/2028</t>
  </si>
  <si>
    <t>30/9/2029</t>
  </si>
  <si>
    <t>30/9/2030</t>
  </si>
  <si>
    <t>30/9/2031</t>
  </si>
  <si>
    <t>30/9/2032</t>
  </si>
  <si>
    <t>30/9/2033</t>
  </si>
  <si>
    <t>30/9/2034</t>
  </si>
  <si>
    <t>30/9/2035</t>
  </si>
  <si>
    <t>30/9/2036</t>
  </si>
  <si>
    <t>30/9/2037</t>
  </si>
  <si>
    <t>30/9/2038</t>
  </si>
  <si>
    <t>30/9/2039</t>
  </si>
  <si>
    <t>30/9/2040</t>
  </si>
  <si>
    <t>30/9/2041</t>
  </si>
  <si>
    <t>30/9/2042</t>
  </si>
  <si>
    <t>30/9/2043</t>
  </si>
  <si>
    <t>30/9/2044</t>
  </si>
  <si>
    <t>30/9/2045</t>
  </si>
  <si>
    <t>30/9/2046</t>
  </si>
  <si>
    <t>30/9/2047</t>
  </si>
  <si>
    <t>30/9/2048</t>
  </si>
  <si>
    <t>30/9/2049</t>
  </si>
  <si>
    <t>30/9/2050</t>
  </si>
  <si>
    <t>1/10/1990</t>
  </si>
  <si>
    <t>1/10/1991</t>
  </si>
  <si>
    <t>1/10/1992</t>
  </si>
  <si>
    <t>1/10/1993</t>
  </si>
  <si>
    <t>1/10/1994</t>
  </si>
  <si>
    <t>1/10/1995</t>
  </si>
  <si>
    <t>1/10/1996</t>
  </si>
  <si>
    <t>1/10/1997</t>
  </si>
  <si>
    <t>1/10/1998</t>
  </si>
  <si>
    <t>1/10/1999</t>
  </si>
  <si>
    <t>1/10/2000</t>
  </si>
  <si>
    <t>1/10/2001</t>
  </si>
  <si>
    <t>1/10/2002</t>
  </si>
  <si>
    <t>1/10/2003</t>
  </si>
  <si>
    <t>1/10/2004</t>
  </si>
  <si>
    <t>1/10/2005</t>
  </si>
  <si>
    <t>1/10/2006</t>
  </si>
  <si>
    <t>1/10/2007</t>
  </si>
  <si>
    <t>1/10/2008</t>
  </si>
  <si>
    <t>1/10/2009</t>
  </si>
  <si>
    <t>1/10/2010</t>
  </si>
  <si>
    <t>1/10/2011</t>
  </si>
  <si>
    <t>1/10/2012</t>
  </si>
  <si>
    <t>1/10/2013</t>
  </si>
  <si>
    <t>1/10/2014</t>
  </si>
  <si>
    <t>1/10/2015</t>
  </si>
  <si>
    <t>1/10/2016</t>
  </si>
  <si>
    <t>1/10/2017</t>
  </si>
  <si>
    <t>1/10/2018</t>
  </si>
  <si>
    <t>1/10/2019</t>
  </si>
  <si>
    <t>1/10/2020</t>
  </si>
  <si>
    <t>1/10/2021</t>
  </si>
  <si>
    <t>1/10/2022</t>
  </si>
  <si>
    <t>1/10/2023</t>
  </si>
  <si>
    <t>1/10/2024</t>
  </si>
  <si>
    <t>1/10/2025</t>
  </si>
  <si>
    <t>1/10/2026</t>
  </si>
  <si>
    <t>1/10/2027</t>
  </si>
  <si>
    <t>1/10/2028</t>
  </si>
  <si>
    <t>1/10/2029</t>
  </si>
  <si>
    <t>1/10/2030</t>
  </si>
  <si>
    <t>1/10/2031</t>
  </si>
  <si>
    <t>1/10/2032</t>
  </si>
  <si>
    <t>1/10/2033</t>
  </si>
  <si>
    <t>1/10/2034</t>
  </si>
  <si>
    <t>1/10/2035</t>
  </si>
  <si>
    <t>1/10/2036</t>
  </si>
  <si>
    <t>1/10/2037</t>
  </si>
  <si>
    <t>1/10/2038</t>
  </si>
  <si>
    <t>1/10/2039</t>
  </si>
  <si>
    <t>1/10/2040</t>
  </si>
  <si>
    <t>1/10/2041</t>
  </si>
  <si>
    <t>1/10/2042</t>
  </si>
  <si>
    <t>1/10/2043</t>
  </si>
  <si>
    <t>1/10/2044</t>
  </si>
  <si>
    <t>1/10/2045</t>
  </si>
  <si>
    <t>1/10/2046</t>
  </si>
  <si>
    <t>1/10/2047</t>
  </si>
  <si>
    <t>1/10/2048</t>
  </si>
  <si>
    <t>1/10/2049</t>
  </si>
  <si>
    <t>1/10/2050</t>
  </si>
  <si>
    <t>30/4/1990</t>
  </si>
  <si>
    <t>30/4/1991</t>
  </si>
  <si>
    <t>30/4/1992</t>
  </si>
  <si>
    <t>30/4/1993</t>
  </si>
  <si>
    <t>30/4/1994</t>
  </si>
  <si>
    <t>30/4/1995</t>
  </si>
  <si>
    <t>30/4/1996</t>
  </si>
  <si>
    <t>30/4/1997</t>
  </si>
  <si>
    <t>30/4/1998</t>
  </si>
  <si>
    <t>30/4/1999</t>
  </si>
  <si>
    <t>30/4/2000</t>
  </si>
  <si>
    <t>30/4/2001</t>
  </si>
  <si>
    <t>30/4/2002</t>
  </si>
  <si>
    <t>30/4/2003</t>
  </si>
  <si>
    <t>30/4/2004</t>
  </si>
  <si>
    <t>30/4/2005</t>
  </si>
  <si>
    <t>30/4/2006</t>
  </si>
  <si>
    <t>30/4/2007</t>
  </si>
  <si>
    <t>30/4/2008</t>
  </si>
  <si>
    <t>30/4/2009</t>
  </si>
  <si>
    <t>30/4/2010</t>
  </si>
  <si>
    <t>30/4/2011</t>
  </si>
  <si>
    <t>30/4/2012</t>
  </si>
  <si>
    <t>30/4/2013</t>
  </si>
  <si>
    <t>30/4/2014</t>
  </si>
  <si>
    <t>30/4/2015</t>
  </si>
  <si>
    <t>30/4/2016</t>
  </si>
  <si>
    <t>30/4/2017</t>
  </si>
  <si>
    <t>30/4/2018</t>
  </si>
  <si>
    <t>30/4/2019</t>
  </si>
  <si>
    <t>30/4/2020</t>
  </si>
  <si>
    <t>30/4/2021</t>
  </si>
  <si>
    <t>30/4/2022</t>
  </si>
  <si>
    <t>30/4/2023</t>
  </si>
  <si>
    <t>30/4/2024</t>
  </si>
  <si>
    <t>30/4/2025</t>
  </si>
  <si>
    <t>30/4/2026</t>
  </si>
  <si>
    <t>30/4/2027</t>
  </si>
  <si>
    <t>30/4/2028</t>
  </si>
  <si>
    <t>30/4/2029</t>
  </si>
  <si>
    <t>30/4/2030</t>
  </si>
  <si>
    <t>30/4/2031</t>
  </si>
  <si>
    <t>30/4/2032</t>
  </si>
  <si>
    <t>30/4/2033</t>
  </si>
  <si>
    <t>30/4/2034</t>
  </si>
  <si>
    <t>30/4/2035</t>
  </si>
  <si>
    <t>30/4/2036</t>
  </si>
  <si>
    <t>30/4/2037</t>
  </si>
  <si>
    <t>30/4/2038</t>
  </si>
  <si>
    <t>30/4/2039</t>
  </si>
  <si>
    <t>30/4/2040</t>
  </si>
  <si>
    <t>30/4/2041</t>
  </si>
  <si>
    <t>30/4/2042</t>
  </si>
  <si>
    <t>30/4/2043</t>
  </si>
  <si>
    <t>30/4/2044</t>
  </si>
  <si>
    <t>30/4/2045</t>
  </si>
  <si>
    <t>30/4/2046</t>
  </si>
  <si>
    <t>30/4/2047</t>
  </si>
  <si>
    <t>30/4/2048</t>
  </si>
  <si>
    <t>30/4/2049</t>
  </si>
  <si>
    <t>30/4/2050</t>
  </si>
  <si>
    <t>1/5/1990</t>
  </si>
  <si>
    <t>31/8/1990</t>
  </si>
  <si>
    <t>1/5/1991</t>
  </si>
  <si>
    <t>31/8/1991</t>
  </si>
  <si>
    <t>1/5/1992</t>
  </si>
  <si>
    <t>31/8/1992</t>
  </si>
  <si>
    <t>1/5/1993</t>
  </si>
  <si>
    <t>31/8/1993</t>
  </si>
  <si>
    <t>1/5/1994</t>
  </si>
  <si>
    <t>31/8/1994</t>
  </si>
  <si>
    <t>1/5/1995</t>
  </si>
  <si>
    <t>31/8/1995</t>
  </si>
  <si>
    <t>1/5/1996</t>
  </si>
  <si>
    <t>31/8/1996</t>
  </si>
  <si>
    <t>1/5/1997</t>
  </si>
  <si>
    <t>31/8/1997</t>
  </si>
  <si>
    <t>1/5/1998</t>
  </si>
  <si>
    <t>31/8/1998</t>
  </si>
  <si>
    <t>1/5/1999</t>
  </si>
  <si>
    <t>31/8/1999</t>
  </si>
  <si>
    <t>1/5/2000</t>
  </si>
  <si>
    <t>31/8/2000</t>
  </si>
  <si>
    <t>1/5/2001</t>
  </si>
  <si>
    <t>31/8/2001</t>
  </si>
  <si>
    <t>1/5/2002</t>
  </si>
  <si>
    <t>31/8/2002</t>
  </si>
  <si>
    <t>1/5/2003</t>
  </si>
  <si>
    <t>31/8/2003</t>
  </si>
  <si>
    <t>1/5/2004</t>
  </si>
  <si>
    <t>31/8/2004</t>
  </si>
  <si>
    <t>1/5/2005</t>
  </si>
  <si>
    <t>31/8/2005</t>
  </si>
  <si>
    <t>1/5/2006</t>
  </si>
  <si>
    <t>31/8/2006</t>
  </si>
  <si>
    <t>1/5/2007</t>
  </si>
  <si>
    <t>31/8/2007</t>
  </si>
  <si>
    <t>1/5/2008</t>
  </si>
  <si>
    <t>31/8/2008</t>
  </si>
  <si>
    <t>1/5/2009</t>
  </si>
  <si>
    <t>31/8/2009</t>
  </si>
  <si>
    <t>1/5/2010</t>
  </si>
  <si>
    <t>31/8/2010</t>
  </si>
  <si>
    <t>1/5/2011</t>
  </si>
  <si>
    <t>31/8/2011</t>
  </si>
  <si>
    <t>1/5/2012</t>
  </si>
  <si>
    <t>31/8/2012</t>
  </si>
  <si>
    <t>1/5/2013</t>
  </si>
  <si>
    <t>31/8/2013</t>
  </si>
  <si>
    <t>1/5/2014</t>
  </si>
  <si>
    <t>31/8/2014</t>
  </si>
  <si>
    <t>1/5/2015</t>
  </si>
  <si>
    <t>31/8/2015</t>
  </si>
  <si>
    <t>1/5/2016</t>
  </si>
  <si>
    <t>31/8/2016</t>
  </si>
  <si>
    <t>1/5/2017</t>
  </si>
  <si>
    <t>31/8/2017</t>
  </si>
  <si>
    <t>1/5/2018</t>
  </si>
  <si>
    <t>31/8/2018</t>
  </si>
  <si>
    <t>1/5/2019</t>
  </si>
  <si>
    <t>31/8/2019</t>
  </si>
  <si>
    <t>1/5/2020</t>
  </si>
  <si>
    <t>31/8/2020</t>
  </si>
  <si>
    <t>1/5/2021</t>
  </si>
  <si>
    <t>31/8/2021</t>
  </si>
  <si>
    <t>1/5/2022</t>
  </si>
  <si>
    <t>31/8/2022</t>
  </si>
  <si>
    <t>1/5/2023</t>
  </si>
  <si>
    <t>31/8/2023</t>
  </si>
  <si>
    <t>1/5/2024</t>
  </si>
  <si>
    <t>31/8/2024</t>
  </si>
  <si>
    <t>1/5/2025</t>
  </si>
  <si>
    <t>31/8/2025</t>
  </si>
  <si>
    <t>1/5/2026</t>
  </si>
  <si>
    <t>31/8/2026</t>
  </si>
  <si>
    <t>1/5/2027</t>
  </si>
  <si>
    <t>31/8/2027</t>
  </si>
  <si>
    <t>1/5/2028</t>
  </si>
  <si>
    <t>31/8/2028</t>
  </si>
  <si>
    <t>1/5/2029</t>
  </si>
  <si>
    <t>31/8/2029</t>
  </si>
  <si>
    <t>1/5/2030</t>
  </si>
  <si>
    <t>31/8/2030</t>
  </si>
  <si>
    <t>1/5/2031</t>
  </si>
  <si>
    <t>31/8/2031</t>
  </si>
  <si>
    <t>1/5/2032</t>
  </si>
  <si>
    <t>31/8/2032</t>
  </si>
  <si>
    <t>1/5/2033</t>
  </si>
  <si>
    <t>31/8/2033</t>
  </si>
  <si>
    <t>1/5/2034</t>
  </si>
  <si>
    <t>31/8/2034</t>
  </si>
  <si>
    <t>1/5/2035</t>
  </si>
  <si>
    <t>31/8/2035</t>
  </si>
  <si>
    <t>1/5/2036</t>
  </si>
  <si>
    <t>31/8/2036</t>
  </si>
  <si>
    <t>1/5/2037</t>
  </si>
  <si>
    <t>31/8/2037</t>
  </si>
  <si>
    <t>1/5/2038</t>
  </si>
  <si>
    <t>31/8/2038</t>
  </si>
  <si>
    <t>1/5/2039</t>
  </si>
  <si>
    <t>31/8/2039</t>
  </si>
  <si>
    <t>1/5/2040</t>
  </si>
  <si>
    <t>31/8/2040</t>
  </si>
  <si>
    <t>1/5/2041</t>
  </si>
  <si>
    <t>31/8/2041</t>
  </si>
  <si>
    <t>1/5/2042</t>
  </si>
  <si>
    <t>31/8/2042</t>
  </si>
  <si>
    <t>1/5/2043</t>
  </si>
  <si>
    <t>31/8/2043</t>
  </si>
  <si>
    <t>1/5/2044</t>
  </si>
  <si>
    <t>31/8/2044</t>
  </si>
  <si>
    <t>1/5/2045</t>
  </si>
  <si>
    <t>31/8/2045</t>
  </si>
  <si>
    <t>1/5/2046</t>
  </si>
  <si>
    <t>31/8/2046</t>
  </si>
  <si>
    <t>1/5/2047</t>
  </si>
  <si>
    <t>31/8/2047</t>
  </si>
  <si>
    <t>1/5/2048</t>
  </si>
  <si>
    <t>31/8/2048</t>
  </si>
  <si>
    <t>1/5/2049</t>
  </si>
  <si>
    <t>31/8/2049</t>
  </si>
  <si>
    <t>1/5/2050</t>
  </si>
  <si>
    <t>31/8/2050</t>
  </si>
  <si>
    <t>1/9/1990</t>
  </si>
  <si>
    <t>1/9/1991</t>
  </si>
  <si>
    <t>1/9/1992</t>
  </si>
  <si>
    <t>1/9/1993</t>
  </si>
  <si>
    <t>1/9/1994</t>
  </si>
  <si>
    <t>1/9/1995</t>
  </si>
  <si>
    <t>1/9/1996</t>
  </si>
  <si>
    <t>1/9/1997</t>
  </si>
  <si>
    <t>1/9/1998</t>
  </si>
  <si>
    <t>1/9/1999</t>
  </si>
  <si>
    <t>1/9/2000</t>
  </si>
  <si>
    <t>1/9/2001</t>
  </si>
  <si>
    <t>1/9/2002</t>
  </si>
  <si>
    <t>1/9/2003</t>
  </si>
  <si>
    <t>1/9/2004</t>
  </si>
  <si>
    <t>1/9/2005</t>
  </si>
  <si>
    <t>1/9/2006</t>
  </si>
  <si>
    <t>1/9/2007</t>
  </si>
  <si>
    <t>1/9/2008</t>
  </si>
  <si>
    <t>1/9/2009</t>
  </si>
  <si>
    <t>1/9/2010</t>
  </si>
  <si>
    <t>1/9/2011</t>
  </si>
  <si>
    <t>1/9/2012</t>
  </si>
  <si>
    <t>1/9/2013</t>
  </si>
  <si>
    <t>1/9/2014</t>
  </si>
  <si>
    <t>1/9/2015</t>
  </si>
  <si>
    <t>1/9/2016</t>
  </si>
  <si>
    <t>1/9/2017</t>
  </si>
  <si>
    <t>1/9/2018</t>
  </si>
  <si>
    <t>1/9/2019</t>
  </si>
  <si>
    <t>1/9/2020</t>
  </si>
  <si>
    <t>1/9/2021</t>
  </si>
  <si>
    <t>1/9/2022</t>
  </si>
  <si>
    <t>1/9/2023</t>
  </si>
  <si>
    <t>1/9/2024</t>
  </si>
  <si>
    <t>1/9/2025</t>
  </si>
  <si>
    <t>1/9/2026</t>
  </si>
  <si>
    <t>1/9/2027</t>
  </si>
  <si>
    <t>1/9/2028</t>
  </si>
  <si>
    <t>1/9/2029</t>
  </si>
  <si>
    <t>1/9/2030</t>
  </si>
  <si>
    <t>1/9/2031</t>
  </si>
  <si>
    <t>1/9/2032</t>
  </si>
  <si>
    <t>1/9/2033</t>
  </si>
  <si>
    <t>1/9/2034</t>
  </si>
  <si>
    <t>1/9/2035</t>
  </si>
  <si>
    <t>1/9/2036</t>
  </si>
  <si>
    <t>1/9/2037</t>
  </si>
  <si>
    <t>1/9/2038</t>
  </si>
  <si>
    <t>1/9/2039</t>
  </si>
  <si>
    <t>1/9/2040</t>
  </si>
  <si>
    <t>1/9/2041</t>
  </si>
  <si>
    <t>1/9/2042</t>
  </si>
  <si>
    <t>1/9/2043</t>
  </si>
  <si>
    <t>1/9/2044</t>
  </si>
  <si>
    <t>1/9/2045</t>
  </si>
  <si>
    <t>1/9/2046</t>
  </si>
  <si>
    <t>1/9/2047</t>
  </si>
  <si>
    <t>1/9/2048</t>
  </si>
  <si>
    <t>1/9/2049</t>
  </si>
  <si>
    <t>1/9/2050</t>
  </si>
  <si>
    <t>28/2/1990</t>
  </si>
  <si>
    <t>28/2/1991</t>
  </si>
  <si>
    <t>28/2/1992</t>
  </si>
  <si>
    <t>28/2/1993</t>
  </si>
  <si>
    <t>28/2/1994</t>
  </si>
  <si>
    <t>28/2/1995</t>
  </si>
  <si>
    <t>28/2/1996</t>
  </si>
  <si>
    <t>28/2/1997</t>
  </si>
  <si>
    <t>28/2/1998</t>
  </si>
  <si>
    <t>28/2/1999</t>
  </si>
  <si>
    <t>28/2/2000</t>
  </si>
  <si>
    <t>28/2/2001</t>
  </si>
  <si>
    <t>28/2/2002</t>
  </si>
  <si>
    <t>28/2/2003</t>
  </si>
  <si>
    <t>28/2/2004</t>
  </si>
  <si>
    <t>28/2/2005</t>
  </si>
  <si>
    <t>28/2/2006</t>
  </si>
  <si>
    <t>28/2/2007</t>
  </si>
  <si>
    <t>28/2/2008</t>
  </si>
  <si>
    <t>28/2/2009</t>
  </si>
  <si>
    <t>28/2/2010</t>
  </si>
  <si>
    <t>28/2/2011</t>
  </si>
  <si>
    <t>28/2/2012</t>
  </si>
  <si>
    <t>28/2/2013</t>
  </si>
  <si>
    <t>28/2/2014</t>
  </si>
  <si>
    <t>28/2/2015</t>
  </si>
  <si>
    <t>28/2/2016</t>
  </si>
  <si>
    <t>28/2/2017</t>
  </si>
  <si>
    <t>28/2/2018</t>
  </si>
  <si>
    <t>28/2/2019</t>
  </si>
  <si>
    <t>28/2/2020</t>
  </si>
  <si>
    <t>28/2/2021</t>
  </si>
  <si>
    <t>28/2/2022</t>
  </si>
  <si>
    <t>28/2/2023</t>
  </si>
  <si>
    <t>28/2/2024</t>
  </si>
  <si>
    <t>28/2/2025</t>
  </si>
  <si>
    <t>28/2/2026</t>
  </si>
  <si>
    <t>28/2/2027</t>
  </si>
  <si>
    <t>28/2/2028</t>
  </si>
  <si>
    <t>28/2/2029</t>
  </si>
  <si>
    <t>28/2/2030</t>
  </si>
  <si>
    <t>28/2/2031</t>
  </si>
  <si>
    <t>28/2/2032</t>
  </si>
  <si>
    <t>28/2/2033</t>
  </si>
  <si>
    <t>28/2/2034</t>
  </si>
  <si>
    <t>28/2/2035</t>
  </si>
  <si>
    <t>28/2/2036</t>
  </si>
  <si>
    <t>28/2/2037</t>
  </si>
  <si>
    <t>28/2/2038</t>
  </si>
  <si>
    <t>28/2/2039</t>
  </si>
  <si>
    <t>28/2/2040</t>
  </si>
  <si>
    <t>28/2/2041</t>
  </si>
  <si>
    <t>28/2/2042</t>
  </si>
  <si>
    <t>28/2/2043</t>
  </si>
  <si>
    <t>28/2/2044</t>
  </si>
  <si>
    <t>28/2/2045</t>
  </si>
  <si>
    <t>28/2/2046</t>
  </si>
  <si>
    <t>28/2/2047</t>
  </si>
  <si>
    <t>28/2/2048</t>
  </si>
  <si>
    <t>28/2/2049</t>
  </si>
  <si>
    <t>28/2/2050</t>
  </si>
  <si>
    <t>1/3/1990</t>
  </si>
  <si>
    <t>1/3/1991</t>
  </si>
  <si>
    <t>1/3/1992</t>
  </si>
  <si>
    <t>1/3/1993</t>
  </si>
  <si>
    <t>1/3/1994</t>
  </si>
  <si>
    <t>1/3/1995</t>
  </si>
  <si>
    <t>1/3/1996</t>
  </si>
  <si>
    <t>1/3/1997</t>
  </si>
  <si>
    <t>1/3/1998</t>
  </si>
  <si>
    <t>1/3/1999</t>
  </si>
  <si>
    <t>1/3/2000</t>
  </si>
  <si>
    <t>1/3/2001</t>
  </si>
  <si>
    <t>1/3/2002</t>
  </si>
  <si>
    <t>1/3/2003</t>
  </si>
  <si>
    <t>1/3/2004</t>
  </si>
  <si>
    <t>1/3/2005</t>
  </si>
  <si>
    <t>1/3/2006</t>
  </si>
  <si>
    <t>1/3/2007</t>
  </si>
  <si>
    <t>1/3/2008</t>
  </si>
  <si>
    <t>1/3/2009</t>
  </si>
  <si>
    <t>1/3/2010</t>
  </si>
  <si>
    <t>1/3/2011</t>
  </si>
  <si>
    <t>1/3/2012</t>
  </si>
  <si>
    <t>1/3/2013</t>
  </si>
  <si>
    <t>1/3/2014</t>
  </si>
  <si>
    <t>1/3/2015</t>
  </si>
  <si>
    <t>1/3/2016</t>
  </si>
  <si>
    <t>1/3/2017</t>
  </si>
  <si>
    <t>1/3/2018</t>
  </si>
  <si>
    <t>1/3/2019</t>
  </si>
  <si>
    <t>1/3/2020</t>
  </si>
  <si>
    <t>1/3/2021</t>
  </si>
  <si>
    <t>1/3/2022</t>
  </si>
  <si>
    <t>1/3/2023</t>
  </si>
  <si>
    <t>1/3/2024</t>
  </si>
  <si>
    <t>1/3/2025</t>
  </si>
  <si>
    <t>1/3/2026</t>
  </si>
  <si>
    <t>1/3/2027</t>
  </si>
  <si>
    <t>1/3/2028</t>
  </si>
  <si>
    <t>1/3/2029</t>
  </si>
  <si>
    <t>1/3/2030</t>
  </si>
  <si>
    <t>1/3/2031</t>
  </si>
  <si>
    <t>1/3/2032</t>
  </si>
  <si>
    <t>1/3/2033</t>
  </si>
  <si>
    <t>1/3/2034</t>
  </si>
  <si>
    <t>1/3/2035</t>
  </si>
  <si>
    <t>1/3/2036</t>
  </si>
  <si>
    <t>1/3/2037</t>
  </si>
  <si>
    <t>1/3/2038</t>
  </si>
  <si>
    <t>1/3/2039</t>
  </si>
  <si>
    <t>1/3/2040</t>
  </si>
  <si>
    <t>1/3/2041</t>
  </si>
  <si>
    <t>1/3/2042</t>
  </si>
  <si>
    <t>1/3/2043</t>
  </si>
  <si>
    <t>1/3/2044</t>
  </si>
  <si>
    <t>1/3/2045</t>
  </si>
  <si>
    <t>1/3/2046</t>
  </si>
  <si>
    <t>1/3/2047</t>
  </si>
  <si>
    <t>1/3/2048</t>
  </si>
  <si>
    <t>1/3/2049</t>
  </si>
  <si>
    <t>1/3/2050</t>
  </si>
  <si>
    <t>31/10/1990</t>
  </si>
  <si>
    <t>31/10/1991</t>
  </si>
  <si>
    <t>31/10/1992</t>
  </si>
  <si>
    <t>31/10/1993</t>
  </si>
  <si>
    <t>31/10/1994</t>
  </si>
  <si>
    <t>31/10/1995</t>
  </si>
  <si>
    <t>31/10/1996</t>
  </si>
  <si>
    <t>31/10/1997</t>
  </si>
  <si>
    <t>31/10/1998</t>
  </si>
  <si>
    <t>31/10/1999</t>
  </si>
  <si>
    <t>31/10/2000</t>
  </si>
  <si>
    <t>31/10/2001</t>
  </si>
  <si>
    <t>31/10/2002</t>
  </si>
  <si>
    <t>31/10/2003</t>
  </si>
  <si>
    <t>31/10/2004</t>
  </si>
  <si>
    <t>31/10/2005</t>
  </si>
  <si>
    <t>31/10/2006</t>
  </si>
  <si>
    <t>31/10/2007</t>
  </si>
  <si>
    <t>31/10/2008</t>
  </si>
  <si>
    <t>31/10/2009</t>
  </si>
  <si>
    <t>31/10/2010</t>
  </si>
  <si>
    <t>31/10/2011</t>
  </si>
  <si>
    <t>31/10/2012</t>
  </si>
  <si>
    <t>31/10/2013</t>
  </si>
  <si>
    <t>31/10/2014</t>
  </si>
  <si>
    <t>31/10/2015</t>
  </si>
  <si>
    <t>31/10/2016</t>
  </si>
  <si>
    <t>31/10/2017</t>
  </si>
  <si>
    <t>31/10/2018</t>
  </si>
  <si>
    <t>31/10/2019</t>
  </si>
  <si>
    <t>31/10/2020</t>
  </si>
  <si>
    <t>31/10/2021</t>
  </si>
  <si>
    <t>31/10/2022</t>
  </si>
  <si>
    <t>31/10/2023</t>
  </si>
  <si>
    <t>31/10/2024</t>
  </si>
  <si>
    <t>31/10/2025</t>
  </si>
  <si>
    <t>31/10/2026</t>
  </si>
  <si>
    <t>31/10/2027</t>
  </si>
  <si>
    <t>31/10/2028</t>
  </si>
  <si>
    <t>31/10/2029</t>
  </si>
  <si>
    <t>31/10/2030</t>
  </si>
  <si>
    <t>31/10/2031</t>
  </si>
  <si>
    <t>31/10/2032</t>
  </si>
  <si>
    <t>31/10/2033</t>
  </si>
  <si>
    <t>31/10/2034</t>
  </si>
  <si>
    <t>31/10/2035</t>
  </si>
  <si>
    <t>31/10/2036</t>
  </si>
  <si>
    <t>31/10/2037</t>
  </si>
  <si>
    <t>31/10/2038</t>
  </si>
  <si>
    <t>31/10/2039</t>
  </si>
  <si>
    <t>31/10/2040</t>
  </si>
  <si>
    <t>31/10/2041</t>
  </si>
  <si>
    <t>31/10/2042</t>
  </si>
  <si>
    <t>31/10/2043</t>
  </si>
  <si>
    <t>31/10/2044</t>
  </si>
  <si>
    <t>31/10/2045</t>
  </si>
  <si>
    <t>31/10/2046</t>
  </si>
  <si>
    <t>31/10/2047</t>
  </si>
  <si>
    <t>31/10/2048</t>
  </si>
  <si>
    <t>31/10/2049</t>
  </si>
  <si>
    <t>31/10/2050</t>
  </si>
  <si>
    <t>1/11/1990</t>
  </si>
  <si>
    <t>1/11/1991</t>
  </si>
  <si>
    <t>1/11/1992</t>
  </si>
  <si>
    <t>1/11/1993</t>
  </si>
  <si>
    <t>1/11/1994</t>
  </si>
  <si>
    <t>1/11/1995</t>
  </si>
  <si>
    <t>1/11/1996</t>
  </si>
  <si>
    <t>1/11/1997</t>
  </si>
  <si>
    <t>1/11/1998</t>
  </si>
  <si>
    <t>1/11/1999</t>
  </si>
  <si>
    <t>1/11/2000</t>
  </si>
  <si>
    <t>1/11/2001</t>
  </si>
  <si>
    <t>1/11/2002</t>
  </si>
  <si>
    <t>1/11/2003</t>
  </si>
  <si>
    <t>1/11/2004</t>
  </si>
  <si>
    <t>1/11/2005</t>
  </si>
  <si>
    <t>1/11/2006</t>
  </si>
  <si>
    <t>1/11/2007</t>
  </si>
  <si>
    <t>1/11/2008</t>
  </si>
  <si>
    <t>1/11/2009</t>
  </si>
  <si>
    <t>1/11/2010</t>
  </si>
  <si>
    <t>1/11/2011</t>
  </si>
  <si>
    <t>1/11/2012</t>
  </si>
  <si>
    <t>1/11/2013</t>
  </si>
  <si>
    <t>1/11/2014</t>
  </si>
  <si>
    <t>1/11/2015</t>
  </si>
  <si>
    <t>1/11/2016</t>
  </si>
  <si>
    <t>1/11/2017</t>
  </si>
  <si>
    <t>1/11/2018</t>
  </si>
  <si>
    <t>1/11/2019</t>
  </si>
  <si>
    <t>1/11/2020</t>
  </si>
  <si>
    <t>1/11/2021</t>
  </si>
  <si>
    <t>1/11/2022</t>
  </si>
  <si>
    <t>1/11/2023</t>
  </si>
  <si>
    <t>1/11/2024</t>
  </si>
  <si>
    <t>1/11/2025</t>
  </si>
  <si>
    <t>1/11/2026</t>
  </si>
  <si>
    <t>1/11/2027</t>
  </si>
  <si>
    <t>1/11/2028</t>
  </si>
  <si>
    <t>1/11/2029</t>
  </si>
  <si>
    <t>1/11/2030</t>
  </si>
  <si>
    <t>1/11/2031</t>
  </si>
  <si>
    <t>1/11/2032</t>
  </si>
  <si>
    <t>1/11/2033</t>
  </si>
  <si>
    <t>1/11/2034</t>
  </si>
  <si>
    <t>1/11/2035</t>
  </si>
  <si>
    <t>1/11/2036</t>
  </si>
  <si>
    <t>1/11/2037</t>
  </si>
  <si>
    <t>1/11/2038</t>
  </si>
  <si>
    <t>1/11/2039</t>
  </si>
  <si>
    <t>1/11/2040</t>
  </si>
  <si>
    <t>1/11/2041</t>
  </si>
  <si>
    <t>1/11/2042</t>
  </si>
  <si>
    <t>1/11/2043</t>
  </si>
  <si>
    <t>1/11/2044</t>
  </si>
  <si>
    <t>1/11/2045</t>
  </si>
  <si>
    <t>1/11/2046</t>
  </si>
  <si>
    <t>1/11/2047</t>
  </si>
  <si>
    <t>1/11/2048</t>
  </si>
  <si>
    <t>1/11/2049</t>
  </si>
  <si>
    <t>1/11/2050</t>
  </si>
  <si>
    <t>1/1/1979</t>
  </si>
  <si>
    <t>1er semestre 1990</t>
  </si>
  <si>
    <t>1er semestre 1991</t>
  </si>
  <si>
    <t>1er semestre 1992</t>
  </si>
  <si>
    <t>1er semestre 1993</t>
  </si>
  <si>
    <t>1er semestre 1994</t>
  </si>
  <si>
    <t>1er semestre 1995</t>
  </si>
  <si>
    <t>1er semestre 1996</t>
  </si>
  <si>
    <t>1er semestre 1997</t>
  </si>
  <si>
    <t>1er semestre 1998</t>
  </si>
  <si>
    <t>1er semestre 1999</t>
  </si>
  <si>
    <t>1er semestre 2000</t>
  </si>
  <si>
    <t>1er semestre 2001</t>
  </si>
  <si>
    <t>1er semestre 2002</t>
  </si>
  <si>
    <t>1er semestre 2003</t>
  </si>
  <si>
    <t>1er semestre 2004</t>
  </si>
  <si>
    <t>1er semestre 2005</t>
  </si>
  <si>
    <t>1er semestre 2006</t>
  </si>
  <si>
    <t>1er semestre 2007</t>
  </si>
  <si>
    <t>1er semestre 2008</t>
  </si>
  <si>
    <t>1er semestre 2009</t>
  </si>
  <si>
    <t>1er semestre 2010</t>
  </si>
  <si>
    <t>1er semestre 2011</t>
  </si>
  <si>
    <t>1er semestre 2012</t>
  </si>
  <si>
    <t>1er semestre 2013</t>
  </si>
  <si>
    <t>1er semestre 2014</t>
  </si>
  <si>
    <t>1er semestre 2015</t>
  </si>
  <si>
    <t>1er semestre 2016</t>
  </si>
  <si>
    <t>1er semestre 2017</t>
  </si>
  <si>
    <t>1er semestre 2018</t>
  </si>
  <si>
    <t>1er semestre 2019</t>
  </si>
  <si>
    <t>1er semestre 2020</t>
  </si>
  <si>
    <t>1er semestre 2021</t>
  </si>
  <si>
    <t>1er semestre 2022</t>
  </si>
  <si>
    <t>1er semestre 2023</t>
  </si>
  <si>
    <t>1er semestre 2024</t>
  </si>
  <si>
    <t>1er semestre 2025</t>
  </si>
  <si>
    <t>1er semestre 2026</t>
  </si>
  <si>
    <t>1er semestre 2027</t>
  </si>
  <si>
    <t>1er semestre 2028</t>
  </si>
  <si>
    <t>1er semestre 2029</t>
  </si>
  <si>
    <t>1er semestre 2030</t>
  </si>
  <si>
    <t>1er semestre 2031</t>
  </si>
  <si>
    <t>1er semestre 2032</t>
  </si>
  <si>
    <t>1er semestre 2033</t>
  </si>
  <si>
    <t>1er semestre 2034</t>
  </si>
  <si>
    <t>1er semestre 2035</t>
  </si>
  <si>
    <t>1er semestre 2036</t>
  </si>
  <si>
    <t>1er semestre 2037</t>
  </si>
  <si>
    <t>1er semestre 2038</t>
  </si>
  <si>
    <t>1er semestre 2039</t>
  </si>
  <si>
    <t>1er semestre 2040</t>
  </si>
  <si>
    <t>1er semestre 2041</t>
  </si>
  <si>
    <t>1er semestre 2042</t>
  </si>
  <si>
    <t>1er semestre 2043</t>
  </si>
  <si>
    <t>1er semestre 2044</t>
  </si>
  <si>
    <t>1er semestre 2045</t>
  </si>
  <si>
    <t>1er semestre 2046</t>
  </si>
  <si>
    <t>1er semestre 2047</t>
  </si>
  <si>
    <t>1er semestre 2048</t>
  </si>
  <si>
    <t>1er semestre 2049</t>
  </si>
  <si>
    <t>1er semestre 2050</t>
  </si>
  <si>
    <t>2do semestre 1990</t>
  </si>
  <si>
    <t>2do semestre 1991</t>
  </si>
  <si>
    <t>2do semestre 1992</t>
  </si>
  <si>
    <t>2do semestre 1993</t>
  </si>
  <si>
    <t>2do semestre 1994</t>
  </si>
  <si>
    <t>2do semestre 1995</t>
  </si>
  <si>
    <t>2do semestre 1996</t>
  </si>
  <si>
    <t>2do semestre 1997</t>
  </si>
  <si>
    <t>2do semestre 1998</t>
  </si>
  <si>
    <t>2do semestre 1999</t>
  </si>
  <si>
    <t>2do semestre 2000</t>
  </si>
  <si>
    <t>2do semestre 2001</t>
  </si>
  <si>
    <t>2do semestre 2002</t>
  </si>
  <si>
    <t>2do semestre 2003</t>
  </si>
  <si>
    <t>2do semestre 2004</t>
  </si>
  <si>
    <t>2do semestre 2005</t>
  </si>
  <si>
    <t>2do semestre 2006</t>
  </si>
  <si>
    <t>2do semestre 2007</t>
  </si>
  <si>
    <t>2do semestre 2008</t>
  </si>
  <si>
    <t>2do semestre 2009</t>
  </si>
  <si>
    <t>2do semestre 2010</t>
  </si>
  <si>
    <t>2do semestre 2011</t>
  </si>
  <si>
    <t>2do semestre 2012</t>
  </si>
  <si>
    <t>2do semestre 2013</t>
  </si>
  <si>
    <t>2do semestre 2014</t>
  </si>
  <si>
    <t>2do semestre 2015</t>
  </si>
  <si>
    <t>2do semestre 2016</t>
  </si>
  <si>
    <t>2do semestre 2017</t>
  </si>
  <si>
    <t>2do semestre 2018</t>
  </si>
  <si>
    <t>2do semestre 2019</t>
  </si>
  <si>
    <t>2do semestre 2020</t>
  </si>
  <si>
    <t>2do semestre 2021</t>
  </si>
  <si>
    <t>2do semestre 2022</t>
  </si>
  <si>
    <t>2do semestre 2023</t>
  </si>
  <si>
    <t>2do semestre 2024</t>
  </si>
  <si>
    <t>2do semestre 2025</t>
  </si>
  <si>
    <t>2do semestre 2026</t>
  </si>
  <si>
    <t>2do semestre 2027</t>
  </si>
  <si>
    <t>2do semestre 2028</t>
  </si>
  <si>
    <t>2do semestre 2029</t>
  </si>
  <si>
    <t>2do semestre 2030</t>
  </si>
  <si>
    <t>2do semestre 2031</t>
  </si>
  <si>
    <t>2do semestre 2032</t>
  </si>
  <si>
    <t>2do semestre 2033</t>
  </si>
  <si>
    <t>2do semestre 2034</t>
  </si>
  <si>
    <t>2do semestre 2035</t>
  </si>
  <si>
    <t>2do semestre 2036</t>
  </si>
  <si>
    <t>2do semestre 2037</t>
  </si>
  <si>
    <t>2do semestre 2038</t>
  </si>
  <si>
    <t>2do semestre 2039</t>
  </si>
  <si>
    <t>2do semestre 2040</t>
  </si>
  <si>
    <t>2do semestre 2041</t>
  </si>
  <si>
    <t>2do semestre 2042</t>
  </si>
  <si>
    <t>2do semestre 2043</t>
  </si>
  <si>
    <t>2do semestre 2044</t>
  </si>
  <si>
    <t>2do semestre 2045</t>
  </si>
  <si>
    <t>2do semestre 2046</t>
  </si>
  <si>
    <t>2do semestre 2047</t>
  </si>
  <si>
    <t>2do semestre 2048</t>
  </si>
  <si>
    <t>2do semestre 2049</t>
  </si>
  <si>
    <t>2do semestre 2050</t>
  </si>
  <si>
    <t>1er trimestre 1990</t>
  </si>
  <si>
    <t>1er trimestre 1991</t>
  </si>
  <si>
    <t>1er trimestre 1992</t>
  </si>
  <si>
    <t>1er trimestre 1993</t>
  </si>
  <si>
    <t>1er trimestre 1994</t>
  </si>
  <si>
    <t>1er trimestre 1995</t>
  </si>
  <si>
    <t>1er trimestre 1996</t>
  </si>
  <si>
    <t>1er trimestre 1997</t>
  </si>
  <si>
    <t>1er trimestre 1998</t>
  </si>
  <si>
    <t>1er trimestre 1999</t>
  </si>
  <si>
    <t>1er trimestre 2000</t>
  </si>
  <si>
    <t>1er trimestre 2001</t>
  </si>
  <si>
    <t>1er trimestre 2002</t>
  </si>
  <si>
    <t>1er trimestre 2003</t>
  </si>
  <si>
    <t>1er trimestre 2004</t>
  </si>
  <si>
    <t>1er trimestre 2005</t>
  </si>
  <si>
    <t>1er trimestre 2006</t>
  </si>
  <si>
    <t>1er trimestre 2007</t>
  </si>
  <si>
    <t>1er trimestre 2008</t>
  </si>
  <si>
    <t>1er trimestre 2009</t>
  </si>
  <si>
    <t>1er trimestre 2010</t>
  </si>
  <si>
    <t>1er trimestre 2011</t>
  </si>
  <si>
    <t>1er trimestre 2012</t>
  </si>
  <si>
    <t>1er trimestre 2013</t>
  </si>
  <si>
    <t>1er trimestre 2014</t>
  </si>
  <si>
    <t>1er trimestre 2015</t>
  </si>
  <si>
    <t>1er trimestre 2016</t>
  </si>
  <si>
    <t>1er trimestre 2017</t>
  </si>
  <si>
    <t>1er trimestre 2018</t>
  </si>
  <si>
    <t>1er trimestre 2019</t>
  </si>
  <si>
    <t>1er trimestre 2020</t>
  </si>
  <si>
    <t>1er trimestre 2021</t>
  </si>
  <si>
    <t>1er trimestre 2022</t>
  </si>
  <si>
    <t>1er trimestre 2023</t>
  </si>
  <si>
    <t>1er trimestre 2024</t>
  </si>
  <si>
    <t>1er trimestre 2025</t>
  </si>
  <si>
    <t>1er trimestre 2026</t>
  </si>
  <si>
    <t>1er trimestre 2027</t>
  </si>
  <si>
    <t>1er trimestre 2028</t>
  </si>
  <si>
    <t>1er trimestre 2029</t>
  </si>
  <si>
    <t>1er trimestre 2030</t>
  </si>
  <si>
    <t>1er trimestre 2031</t>
  </si>
  <si>
    <t>1er trimestre 2032</t>
  </si>
  <si>
    <t>1er trimestre 2033</t>
  </si>
  <si>
    <t>1er trimestre 2034</t>
  </si>
  <si>
    <t>1er trimestre 2035</t>
  </si>
  <si>
    <t>1er trimestre 2036</t>
  </si>
  <si>
    <t>1er trimestre 2037</t>
  </si>
  <si>
    <t>1er trimestre 2038</t>
  </si>
  <si>
    <t>1er trimestre 2039</t>
  </si>
  <si>
    <t>1er trimestre 2040</t>
  </si>
  <si>
    <t>1er trimestre 2041</t>
  </si>
  <si>
    <t>1er trimestre 2042</t>
  </si>
  <si>
    <t>1er trimestre 2043</t>
  </si>
  <si>
    <t>1er trimestre 2044</t>
  </si>
  <si>
    <t>1er trimestre 2045</t>
  </si>
  <si>
    <t>1er trimestre 2046</t>
  </si>
  <si>
    <t>1er trimestre 2047</t>
  </si>
  <si>
    <t>1er trimestre 2048</t>
  </si>
  <si>
    <t>1er trimestre 2049</t>
  </si>
  <si>
    <t>1er trimestre 2050</t>
  </si>
  <si>
    <t>2do trimestre 1990</t>
  </si>
  <si>
    <t>2do trimestre 1991</t>
  </si>
  <si>
    <t>2do trimestre 1992</t>
  </si>
  <si>
    <t>2do trimestre 1993</t>
  </si>
  <si>
    <t>2do trimestre 1994</t>
  </si>
  <si>
    <t>2do trimestre 1995</t>
  </si>
  <si>
    <t>2do trimestre 1996</t>
  </si>
  <si>
    <t>2do trimestre 1997</t>
  </si>
  <si>
    <t>2do trimestre 1998</t>
  </si>
  <si>
    <t>2do trimestre 1999</t>
  </si>
  <si>
    <t>2do trimestre 2000</t>
  </si>
  <si>
    <t>2do trimestre 2001</t>
  </si>
  <si>
    <t>2do trimestre 2002</t>
  </si>
  <si>
    <t>2do trimestre 2003</t>
  </si>
  <si>
    <t>2do trimestre 2004</t>
  </si>
  <si>
    <t>2do trimestre 2005</t>
  </si>
  <si>
    <t>2do trimestre 2006</t>
  </si>
  <si>
    <t>2do trimestre 2007</t>
  </si>
  <si>
    <t>2do trimestre 2008</t>
  </si>
  <si>
    <t>2do trimestre 2009</t>
  </si>
  <si>
    <t>2do trimestre 2010</t>
  </si>
  <si>
    <t>2do trimestre 2011</t>
  </si>
  <si>
    <t>2do trimestre 2012</t>
  </si>
  <si>
    <t>2do trimestre 2013</t>
  </si>
  <si>
    <t>2do trimestre 2014</t>
  </si>
  <si>
    <t>2do trimestre 2015</t>
  </si>
  <si>
    <t>2do trimestre 2016</t>
  </si>
  <si>
    <t>2do trimestre 2017</t>
  </si>
  <si>
    <t>2do trimestre 2018</t>
  </si>
  <si>
    <t>2do trimestre 2019</t>
  </si>
  <si>
    <t>2do trimestre 2020</t>
  </si>
  <si>
    <t>2do trimestre 2021</t>
  </si>
  <si>
    <t>2do trimestre 2022</t>
  </si>
  <si>
    <t>2do trimestre 2023</t>
  </si>
  <si>
    <t>2do trimestre 2024</t>
  </si>
  <si>
    <t>2do trimestre 2025</t>
  </si>
  <si>
    <t>2do trimestre 2026</t>
  </si>
  <si>
    <t>2do trimestre 2027</t>
  </si>
  <si>
    <t>2do trimestre 2028</t>
  </si>
  <si>
    <t>2do trimestre 2029</t>
  </si>
  <si>
    <t>2do trimestre 2030</t>
  </si>
  <si>
    <t>2do trimestre 2031</t>
  </si>
  <si>
    <t>2do trimestre 2032</t>
  </si>
  <si>
    <t>2do trimestre 2033</t>
  </si>
  <si>
    <t>2do trimestre 2034</t>
  </si>
  <si>
    <t>2do trimestre 2035</t>
  </si>
  <si>
    <t>2do trimestre 2036</t>
  </si>
  <si>
    <t>2do trimestre 2037</t>
  </si>
  <si>
    <t>2do trimestre 2038</t>
  </si>
  <si>
    <t>2do trimestre 2039</t>
  </si>
  <si>
    <t>2do trimestre 2040</t>
  </si>
  <si>
    <t>2do trimestre 2041</t>
  </si>
  <si>
    <t>2do trimestre 2042</t>
  </si>
  <si>
    <t>2do trimestre 2043</t>
  </si>
  <si>
    <t>2do trimestre 2044</t>
  </si>
  <si>
    <t>2do trimestre 2045</t>
  </si>
  <si>
    <t>2do trimestre 2046</t>
  </si>
  <si>
    <t>2do trimestre 2047</t>
  </si>
  <si>
    <t>2do trimestre 2048</t>
  </si>
  <si>
    <t>2do trimestre 2049</t>
  </si>
  <si>
    <t>2do trimestre 2050</t>
  </si>
  <si>
    <t>3er trimestre 1990</t>
  </si>
  <si>
    <t>3er trimestre 1991</t>
  </si>
  <si>
    <t>3er trimestre 1992</t>
  </si>
  <si>
    <t>3er trimestre 1993</t>
  </si>
  <si>
    <t>3er trimestre 1994</t>
  </si>
  <si>
    <t>3er trimestre 1995</t>
  </si>
  <si>
    <t>3er trimestre 1996</t>
  </si>
  <si>
    <t>3er trimestre 1997</t>
  </si>
  <si>
    <t>3er trimestre 1998</t>
  </si>
  <si>
    <t>3er trimestre 1999</t>
  </si>
  <si>
    <t>3er trimestre 2000</t>
  </si>
  <si>
    <t>3er trimestre 2001</t>
  </si>
  <si>
    <t>3er trimestre 2002</t>
  </si>
  <si>
    <t>3er trimestre 2003</t>
  </si>
  <si>
    <t>3er trimestre 2004</t>
  </si>
  <si>
    <t>3er trimestre 2005</t>
  </si>
  <si>
    <t>3er trimestre 2006</t>
  </si>
  <si>
    <t>3er trimestre 2007</t>
  </si>
  <si>
    <t>3er trimestre 2008</t>
  </si>
  <si>
    <t>3er trimestre 2009</t>
  </si>
  <si>
    <t>3er trimestre 2010</t>
  </si>
  <si>
    <t>3er trimestre 2011</t>
  </si>
  <si>
    <t>3er trimestre 2012</t>
  </si>
  <si>
    <t>3er trimestre 2013</t>
  </si>
  <si>
    <t>3er trimestre 2014</t>
  </si>
  <si>
    <t>3er trimestre 2015</t>
  </si>
  <si>
    <t>3er trimestre 2016</t>
  </si>
  <si>
    <t>3er trimestre 2017</t>
  </si>
  <si>
    <t>3er trimestre 2018</t>
  </si>
  <si>
    <t>3er trimestre 2019</t>
  </si>
  <si>
    <t>3er trimestre 2020</t>
  </si>
  <si>
    <t>3er trimestre 2021</t>
  </si>
  <si>
    <t>3er trimestre 2022</t>
  </si>
  <si>
    <t>3er trimestre 2023</t>
  </si>
  <si>
    <t>3er trimestre 2024</t>
  </si>
  <si>
    <t>3er trimestre 2025</t>
  </si>
  <si>
    <t>3er trimestre 2026</t>
  </si>
  <si>
    <t>3er trimestre 2027</t>
  </si>
  <si>
    <t>3er trimestre 2028</t>
  </si>
  <si>
    <t>3er trimestre 2029</t>
  </si>
  <si>
    <t>3er trimestre 2030</t>
  </si>
  <si>
    <t>3er trimestre 2031</t>
  </si>
  <si>
    <t>3er trimestre 2032</t>
  </si>
  <si>
    <t>3er trimestre 2033</t>
  </si>
  <si>
    <t>3er trimestre 2034</t>
  </si>
  <si>
    <t>3er trimestre 2035</t>
  </si>
  <si>
    <t>3er trimestre 2036</t>
  </si>
  <si>
    <t>3er trimestre 2037</t>
  </si>
  <si>
    <t>3er trimestre 2038</t>
  </si>
  <si>
    <t>3er trimestre 2039</t>
  </si>
  <si>
    <t>3er trimestre 2040</t>
  </si>
  <si>
    <t>3er trimestre 2041</t>
  </si>
  <si>
    <t>3er trimestre 2042</t>
  </si>
  <si>
    <t>3er trimestre 2043</t>
  </si>
  <si>
    <t>3er trimestre 2044</t>
  </si>
  <si>
    <t>3er trimestre 2045</t>
  </si>
  <si>
    <t>3er trimestre 2046</t>
  </si>
  <si>
    <t>3er trimestre 2047</t>
  </si>
  <si>
    <t>3er trimestre 2048</t>
  </si>
  <si>
    <t>3er trimestre 2049</t>
  </si>
  <si>
    <t>3er trimestre 2050</t>
  </si>
  <si>
    <t>4to trimestre 1990</t>
  </si>
  <si>
    <t>4to trimestre 1991</t>
  </si>
  <si>
    <t>4to trimestre 1992</t>
  </si>
  <si>
    <t>4to trimestre 1993</t>
  </si>
  <si>
    <t>4to trimestre 1994</t>
  </si>
  <si>
    <t>4to trimestre 1995</t>
  </si>
  <si>
    <t>4to trimestre 1996</t>
  </si>
  <si>
    <t>4to trimestre 1997</t>
  </si>
  <si>
    <t>4to trimestre 1998</t>
  </si>
  <si>
    <t>4to trimestre 1999</t>
  </si>
  <si>
    <t>4to trimestre 2000</t>
  </si>
  <si>
    <t>4to trimestre 2001</t>
  </si>
  <si>
    <t>4to trimestre 2002</t>
  </si>
  <si>
    <t>4to trimestre 2003</t>
  </si>
  <si>
    <t>4to trimestre 2004</t>
  </si>
  <si>
    <t>4to trimestre 2005</t>
  </si>
  <si>
    <t>4to trimestre 2006</t>
  </si>
  <si>
    <t>4to trimestre 2007</t>
  </si>
  <si>
    <t>4to trimestre 2008</t>
  </si>
  <si>
    <t>4to trimestre 2009</t>
  </si>
  <si>
    <t>4to trimestre 2010</t>
  </si>
  <si>
    <t>4to trimestre 2011</t>
  </si>
  <si>
    <t>4to trimestre 2012</t>
  </si>
  <si>
    <t>4to trimestre 2013</t>
  </si>
  <si>
    <t>4to trimestre 2014</t>
  </si>
  <si>
    <t>4to trimestre 2015</t>
  </si>
  <si>
    <t>4to trimestre 2016</t>
  </si>
  <si>
    <t>4to trimestre 2017</t>
  </si>
  <si>
    <t>4to trimestre 2018</t>
  </si>
  <si>
    <t>4to trimestre 2019</t>
  </si>
  <si>
    <t>4to trimestre 2020</t>
  </si>
  <si>
    <t>4to trimestre 2021</t>
  </si>
  <si>
    <t>4to trimestre 2022</t>
  </si>
  <si>
    <t>4to trimestre 2023</t>
  </si>
  <si>
    <t>4to trimestre 2024</t>
  </si>
  <si>
    <t>4to trimestre 2025</t>
  </si>
  <si>
    <t>4to trimestre 2026</t>
  </si>
  <si>
    <t>4to trimestre 2027</t>
  </si>
  <si>
    <t>4to trimestre 2028</t>
  </si>
  <si>
    <t>4to trimestre 2029</t>
  </si>
  <si>
    <t>4to trimestre 2030</t>
  </si>
  <si>
    <t>4to trimestre 2031</t>
  </si>
  <si>
    <t>4to trimestre 2032</t>
  </si>
  <si>
    <t>4to trimestre 2033</t>
  </si>
  <si>
    <t>4to trimestre 2034</t>
  </si>
  <si>
    <t>4to trimestre 2035</t>
  </si>
  <si>
    <t>4to trimestre 2036</t>
  </si>
  <si>
    <t>4to trimestre 2037</t>
  </si>
  <si>
    <t>4to trimestre 2038</t>
  </si>
  <si>
    <t>4to trimestre 2039</t>
  </si>
  <si>
    <t>4to trimestre 2040</t>
  </si>
  <si>
    <t>4to trimestre 2041</t>
  </si>
  <si>
    <t>4to trimestre 2042</t>
  </si>
  <si>
    <t>4to trimestre 2043</t>
  </si>
  <si>
    <t>4to trimestre 2044</t>
  </si>
  <si>
    <t>4to trimestre 2045</t>
  </si>
  <si>
    <t>4to trimestre 2046</t>
  </si>
  <si>
    <t>4to trimestre 2047</t>
  </si>
  <si>
    <t>4to trimestre 2048</t>
  </si>
  <si>
    <t>4to trimestre 2049</t>
  </si>
  <si>
    <t>4to trimestre 2050</t>
  </si>
  <si>
    <t>1er cuatrimestre 1990</t>
  </si>
  <si>
    <t>1er cuatrimestre 1991</t>
  </si>
  <si>
    <t>1er cuatrimestre 1992</t>
  </si>
  <si>
    <t>1er cuatrimestre 1993</t>
  </si>
  <si>
    <t>1er cuatrimestre 1994</t>
  </si>
  <si>
    <t>1er cuatrimestre 1995</t>
  </si>
  <si>
    <t>1er cuatrimestre 1996</t>
  </si>
  <si>
    <t>1er cuatrimestre 1997</t>
  </si>
  <si>
    <t>1er cuatrimestre 1998</t>
  </si>
  <si>
    <t>1er cuatrimestre 1999</t>
  </si>
  <si>
    <t>1er cuatrimestre 2000</t>
  </si>
  <si>
    <t>1er cuatrimestre 2001</t>
  </si>
  <si>
    <t>1er cuatrimestre 2002</t>
  </si>
  <si>
    <t>1er cuatrimestre 2003</t>
  </si>
  <si>
    <t>1er cuatrimestre 2004</t>
  </si>
  <si>
    <t>1er cuatrimestre 2005</t>
  </si>
  <si>
    <t>1er cuatrimestre 2006</t>
  </si>
  <si>
    <t>1er cuatrimestre 2007</t>
  </si>
  <si>
    <t>1er cuatrimestre 2008</t>
  </si>
  <si>
    <t>1er cuatrimestre 2009</t>
  </si>
  <si>
    <t>1er cuatrimestre 2010</t>
  </si>
  <si>
    <t>1er cuatrimestre 2011</t>
  </si>
  <si>
    <t>1er cuatrimestre 2012</t>
  </si>
  <si>
    <t>1er cuatrimestre 2013</t>
  </si>
  <si>
    <t>1er cuatrimestre 2014</t>
  </si>
  <si>
    <t>1er cuatrimestre 2015</t>
  </si>
  <si>
    <t>1er cuatrimestre 2016</t>
  </si>
  <si>
    <t>1er cuatrimestre 2017</t>
  </si>
  <si>
    <t>1er cuatrimestre 2018</t>
  </si>
  <si>
    <t>1er cuatrimestre 2019</t>
  </si>
  <si>
    <t>1er cuatrimestre 2020</t>
  </si>
  <si>
    <t>1er cuatrimestre 2021</t>
  </si>
  <si>
    <t>1er cuatrimestre 2022</t>
  </si>
  <si>
    <t>1er cuatrimestre 2023</t>
  </si>
  <si>
    <t>1er cuatrimestre 2024</t>
  </si>
  <si>
    <t>1er cuatrimestre 2025</t>
  </si>
  <si>
    <t>1er cuatrimestre 2026</t>
  </si>
  <si>
    <t>1er cuatrimestre 2027</t>
  </si>
  <si>
    <t>1er cuatrimestre 2028</t>
  </si>
  <si>
    <t>1er cuatrimestre 2029</t>
  </si>
  <si>
    <t>1er cuatrimestre 2030</t>
  </si>
  <si>
    <t>1er cuatrimestre 2031</t>
  </si>
  <si>
    <t>1er cuatrimestre 2032</t>
  </si>
  <si>
    <t>1er cuatrimestre 2033</t>
  </si>
  <si>
    <t>1er cuatrimestre 2034</t>
  </si>
  <si>
    <t>1er cuatrimestre 2035</t>
  </si>
  <si>
    <t>1er cuatrimestre 2036</t>
  </si>
  <si>
    <t>1er cuatrimestre 2037</t>
  </si>
  <si>
    <t>1er cuatrimestre 2038</t>
  </si>
  <si>
    <t>1er cuatrimestre 2039</t>
  </si>
  <si>
    <t>1er cuatrimestre 2040</t>
  </si>
  <si>
    <t>1er cuatrimestre 2041</t>
  </si>
  <si>
    <t>1er cuatrimestre 2042</t>
  </si>
  <si>
    <t>1er cuatrimestre 2043</t>
  </si>
  <si>
    <t>1er cuatrimestre 2044</t>
  </si>
  <si>
    <t>1er cuatrimestre 2045</t>
  </si>
  <si>
    <t>1er cuatrimestre 2046</t>
  </si>
  <si>
    <t>1er cuatrimestre 2047</t>
  </si>
  <si>
    <t>1er cuatrimestre 2048</t>
  </si>
  <si>
    <t>1er cuatrimestre 2049</t>
  </si>
  <si>
    <t>1er cuatrimestre 2050</t>
  </si>
  <si>
    <t>2do cuatrimestre 1990</t>
  </si>
  <si>
    <t>2do cuatrimestre 1991</t>
  </si>
  <si>
    <t>2do cuatrimestre 1992</t>
  </si>
  <si>
    <t>2do cuatrimestre 1993</t>
  </si>
  <si>
    <t>2do cuatrimestre 1994</t>
  </si>
  <si>
    <t>2do cuatrimestre 1995</t>
  </si>
  <si>
    <t>2do cuatrimestre 1996</t>
  </si>
  <si>
    <t>2do cuatrimestre 1997</t>
  </si>
  <si>
    <t>2do cuatrimestre 1998</t>
  </si>
  <si>
    <t>2do cuatrimestre 1999</t>
  </si>
  <si>
    <t>2do cuatrimestre 2000</t>
  </si>
  <si>
    <t>2do cuatrimestre 2001</t>
  </si>
  <si>
    <t>2do cuatrimestre 2002</t>
  </si>
  <si>
    <t>2do cuatrimestre 2003</t>
  </si>
  <si>
    <t>2do cuatrimestre 2004</t>
  </si>
  <si>
    <t>2do cuatrimestre 2005</t>
  </si>
  <si>
    <t>2do cuatrimestre 2006</t>
  </si>
  <si>
    <t>2do cuatrimestre 2007</t>
  </si>
  <si>
    <t>2do cuatrimestre 2008</t>
  </si>
  <si>
    <t>2do cuatrimestre 2009</t>
  </si>
  <si>
    <t>2do cuatrimestre 2010</t>
  </si>
  <si>
    <t>2do cuatrimestre 2011</t>
  </si>
  <si>
    <t>2do cuatrimestre 2012</t>
  </si>
  <si>
    <t>2do cuatrimestre 2013</t>
  </si>
  <si>
    <t>2do cuatrimestre 2014</t>
  </si>
  <si>
    <t>2do cuatrimestre 2015</t>
  </si>
  <si>
    <t>2do cuatrimestre 2016</t>
  </si>
  <si>
    <t>2do cuatrimestre 2017</t>
  </si>
  <si>
    <t>2do cuatrimestre 2018</t>
  </si>
  <si>
    <t>2do cuatrimestre 2019</t>
  </si>
  <si>
    <t>2do cuatrimestre 2020</t>
  </si>
  <si>
    <t>2do cuatrimestre 2021</t>
  </si>
  <si>
    <t>2do cuatrimestre 2022</t>
  </si>
  <si>
    <t>2do cuatrimestre 2023</t>
  </si>
  <si>
    <t>2do cuatrimestre 2024</t>
  </si>
  <si>
    <t>2do cuatrimestre 2025</t>
  </si>
  <si>
    <t>2do cuatrimestre 2026</t>
  </si>
  <si>
    <t>2do cuatrimestre 2027</t>
  </si>
  <si>
    <t>2do cuatrimestre 2028</t>
  </si>
  <si>
    <t>2do cuatrimestre 2029</t>
  </si>
  <si>
    <t>2do cuatrimestre 2030</t>
  </si>
  <si>
    <t>2do cuatrimestre 2031</t>
  </si>
  <si>
    <t>2do cuatrimestre 2032</t>
  </si>
  <si>
    <t>2do cuatrimestre 2033</t>
  </si>
  <si>
    <t>2do cuatrimestre 2034</t>
  </si>
  <si>
    <t>2do cuatrimestre 2035</t>
  </si>
  <si>
    <t>2do cuatrimestre 2036</t>
  </si>
  <si>
    <t>2do cuatrimestre 2037</t>
  </si>
  <si>
    <t>2do cuatrimestre 2038</t>
  </si>
  <si>
    <t>2do cuatrimestre 2039</t>
  </si>
  <si>
    <t>2do cuatrimestre 2040</t>
  </si>
  <si>
    <t>2do cuatrimestre 2041</t>
  </si>
  <si>
    <t>2do cuatrimestre 2042</t>
  </si>
  <si>
    <t>2do cuatrimestre 2043</t>
  </si>
  <si>
    <t>2do cuatrimestre 2044</t>
  </si>
  <si>
    <t>2do cuatrimestre 2045</t>
  </si>
  <si>
    <t>2do cuatrimestre 2046</t>
  </si>
  <si>
    <t>2do cuatrimestre 2047</t>
  </si>
  <si>
    <t>2do cuatrimestre 2048</t>
  </si>
  <si>
    <t>2do cuatrimestre 2049</t>
  </si>
  <si>
    <t>2do cuatrimestre 2050</t>
  </si>
  <si>
    <t>3er cuatrimestre 1990</t>
  </si>
  <si>
    <t>3er cuatrimestre 1991</t>
  </si>
  <si>
    <t>3er cuatrimestre 1992</t>
  </si>
  <si>
    <t>3er cuatrimestre 1993</t>
  </si>
  <si>
    <t>3er cuatrimestre 1994</t>
  </si>
  <si>
    <t>3er cuatrimestre 1995</t>
  </si>
  <si>
    <t>3er cuatrimestre 1996</t>
  </si>
  <si>
    <t>3er cuatrimestre 1997</t>
  </si>
  <si>
    <t>3er cuatrimestre 1998</t>
  </si>
  <si>
    <t>3er cuatrimestre 1999</t>
  </si>
  <si>
    <t>3er cuatrimestre 2000</t>
  </si>
  <si>
    <t>3er cuatrimestre 2001</t>
  </si>
  <si>
    <t>3er cuatrimestre 2002</t>
  </si>
  <si>
    <t>3er cuatrimestre 2003</t>
  </si>
  <si>
    <t>3er cuatrimestre 2004</t>
  </si>
  <si>
    <t>3er cuatrimestre 2005</t>
  </si>
  <si>
    <t>3er cuatrimestre 2006</t>
  </si>
  <si>
    <t>3er cuatrimestre 2007</t>
  </si>
  <si>
    <t>3er cuatrimestre 2008</t>
  </si>
  <si>
    <t>3er cuatrimestre 2009</t>
  </si>
  <si>
    <t>3er cuatrimestre 2010</t>
  </si>
  <si>
    <t>3er cuatrimestre 2011</t>
  </si>
  <si>
    <t>3er cuatrimestre 2012</t>
  </si>
  <si>
    <t>3er cuatrimestre 2013</t>
  </si>
  <si>
    <t>3er cuatrimestre 2014</t>
  </si>
  <si>
    <t>3er cuatrimestre 2015</t>
  </si>
  <si>
    <t>3er cuatrimestre 2016</t>
  </si>
  <si>
    <t>3er cuatrimestre 2017</t>
  </si>
  <si>
    <t>3er cuatrimestre 2018</t>
  </si>
  <si>
    <t>3er cuatrimestre 2019</t>
  </si>
  <si>
    <t>3er cuatrimestre 2020</t>
  </si>
  <si>
    <t>3er cuatrimestre 2021</t>
  </si>
  <si>
    <t>3er cuatrimestre 2022</t>
  </si>
  <si>
    <t>3er cuatrimestre 2023</t>
  </si>
  <si>
    <t>3er cuatrimestre 2024</t>
  </si>
  <si>
    <t>3er cuatrimestre 2025</t>
  </si>
  <si>
    <t>3er cuatrimestre 2026</t>
  </si>
  <si>
    <t>3er cuatrimestre 2027</t>
  </si>
  <si>
    <t>3er cuatrimestre 2028</t>
  </si>
  <si>
    <t>3er cuatrimestre 2029</t>
  </si>
  <si>
    <t>3er cuatrimestre 2030</t>
  </si>
  <si>
    <t>3er cuatrimestre 2031</t>
  </si>
  <si>
    <t>3er cuatrimestre 2032</t>
  </si>
  <si>
    <t>3er cuatrimestre 2033</t>
  </si>
  <si>
    <t>3er cuatrimestre 2034</t>
  </si>
  <si>
    <t>3er cuatrimestre 2035</t>
  </si>
  <si>
    <t>3er cuatrimestre 2036</t>
  </si>
  <si>
    <t>3er cuatrimestre 2037</t>
  </si>
  <si>
    <t>3er cuatrimestre 2038</t>
  </si>
  <si>
    <t>3er cuatrimestre 2039</t>
  </si>
  <si>
    <t>3er cuatrimestre 2040</t>
  </si>
  <si>
    <t>3er cuatrimestre 2041</t>
  </si>
  <si>
    <t>3er cuatrimestre 2042</t>
  </si>
  <si>
    <t>3er cuatrimestre 2043</t>
  </si>
  <si>
    <t>3er cuatrimestre 2044</t>
  </si>
  <si>
    <t>3er cuatrimestre 2045</t>
  </si>
  <si>
    <t>3er cuatrimestre 2046</t>
  </si>
  <si>
    <t>3er cuatrimestre 2047</t>
  </si>
  <si>
    <t>3er cuatrimestre 2048</t>
  </si>
  <si>
    <t>3er cuatrimestre 2049</t>
  </si>
  <si>
    <t>3er cuatrimestre 2050</t>
  </si>
  <si>
    <t>década 1990</t>
  </si>
  <si>
    <t>década 2000</t>
  </si>
  <si>
    <t>década 2010</t>
  </si>
  <si>
    <t>década 2020</t>
  </si>
  <si>
    <t>década 2030</t>
  </si>
  <si>
    <t>década 2040</t>
  </si>
  <si>
    <t>quinquenio 1990-1995</t>
  </si>
  <si>
    <t>quinquenio 1995-2000</t>
  </si>
  <si>
    <t>quinquenio 2000-2005</t>
  </si>
  <si>
    <t>quinquenio 2005-2010</t>
  </si>
  <si>
    <t>quinquenio 2010-2015</t>
  </si>
  <si>
    <t>quinquenio 2015-2020</t>
  </si>
  <si>
    <t>quinquenio 2020-2025</t>
  </si>
  <si>
    <t>quinquenio 2025-2030</t>
  </si>
  <si>
    <t>quinquenio 2030-2035</t>
  </si>
  <si>
    <t>quinquenio 2035-2040</t>
  </si>
  <si>
    <t>quinquenio 2040-2045</t>
  </si>
  <si>
    <t>quinquenio 2045-2050</t>
  </si>
  <si>
    <t>bienio 1990-1992</t>
  </si>
  <si>
    <t>bienio 1992-1994</t>
  </si>
  <si>
    <t>bienio 1994-1996</t>
  </si>
  <si>
    <t>bienio 1996-1998</t>
  </si>
  <si>
    <t>bienio 1998-2000</t>
  </si>
  <si>
    <t>bienio 2000-2002</t>
  </si>
  <si>
    <t>bienio 2002-2004</t>
  </si>
  <si>
    <t>bienio 2004-2006</t>
  </si>
  <si>
    <t>bienio 2006-2008</t>
  </si>
  <si>
    <t>bienio 2008-2010</t>
  </si>
  <si>
    <t>bienio 2010-2012</t>
  </si>
  <si>
    <t>bienio 2012-2014</t>
  </si>
  <si>
    <t>bienio 2014-2016</t>
  </si>
  <si>
    <t>bienio 2016-2018</t>
  </si>
  <si>
    <t>bienio 2018-2020</t>
  </si>
  <si>
    <t>bienio 2020-2022</t>
  </si>
  <si>
    <t>bienio 2022-2024</t>
  </si>
  <si>
    <t>bienio 2024-2026</t>
  </si>
  <si>
    <t>bienio 2026-2028</t>
  </si>
  <si>
    <t>bienio 2028-2030</t>
  </si>
  <si>
    <t>bienio 2030-2032</t>
  </si>
  <si>
    <t>bienio 2032-2034</t>
  </si>
  <si>
    <t>bienio 2034-2036</t>
  </si>
  <si>
    <t>bienio 2036-2038</t>
  </si>
  <si>
    <t>bienio 2038-2040</t>
  </si>
  <si>
    <t>bienio 2040-2042</t>
  </si>
  <si>
    <t>bienio 2042-2044</t>
  </si>
  <si>
    <t>bienio 2044-2046</t>
  </si>
  <si>
    <t>bienio 2046-2048</t>
  </si>
  <si>
    <t>bienio 2048-2050</t>
  </si>
  <si>
    <t>enero-febrero 1990</t>
  </si>
  <si>
    <t>enero-febrero 1991</t>
  </si>
  <si>
    <t>enero-febrero 1992</t>
  </si>
  <si>
    <t>enero-febrero 1993</t>
  </si>
  <si>
    <t>enero-febrero 1994</t>
  </si>
  <si>
    <t>enero-febrero 1995</t>
  </si>
  <si>
    <t>enero-febrero 1996</t>
  </si>
  <si>
    <t>enero-febrero 1997</t>
  </si>
  <si>
    <t>enero-febrero 1998</t>
  </si>
  <si>
    <t>enero-febrero 1999</t>
  </si>
  <si>
    <t>enero-febrero 2000</t>
  </si>
  <si>
    <t>enero-febrero 2001</t>
  </si>
  <si>
    <t>enero-febrero 2002</t>
  </si>
  <si>
    <t>enero-febrero 2003</t>
  </si>
  <si>
    <t>enero-febrero 2004</t>
  </si>
  <si>
    <t>enero-febrero 2005</t>
  </si>
  <si>
    <t>enero-febrero 2006</t>
  </si>
  <si>
    <t>enero-febrero 2007</t>
  </si>
  <si>
    <t>enero-febrero 2008</t>
  </si>
  <si>
    <t>enero-febrero 2009</t>
  </si>
  <si>
    <t>enero-febrero 2010</t>
  </si>
  <si>
    <t>enero-febrero 2011</t>
  </si>
  <si>
    <t>enero-febrero 2012</t>
  </si>
  <si>
    <t>enero-febrero 2013</t>
  </si>
  <si>
    <t>enero-febrero 2014</t>
  </si>
  <si>
    <t>enero-febrero 2015</t>
  </si>
  <si>
    <t>enero-febrero 2016</t>
  </si>
  <si>
    <t>enero-febrero 2017</t>
  </si>
  <si>
    <t>enero-febrero 2018</t>
  </si>
  <si>
    <t>enero-febrero 2019</t>
  </si>
  <si>
    <t>enero-febrero 2020</t>
  </si>
  <si>
    <t>enero-febrero 2021</t>
  </si>
  <si>
    <t>enero-febrero 2022</t>
  </si>
  <si>
    <t>enero-febrero 2023</t>
  </si>
  <si>
    <t>enero-febrero 2024</t>
  </si>
  <si>
    <t>enero-febrero 2025</t>
  </si>
  <si>
    <t>enero-febrero 2026</t>
  </si>
  <si>
    <t>enero-febrero 2027</t>
  </si>
  <si>
    <t>enero-febrero 2028</t>
  </si>
  <si>
    <t>enero-febrero 2029</t>
  </si>
  <si>
    <t>enero-febrero 2030</t>
  </si>
  <si>
    <t>enero-febrero 2031</t>
  </si>
  <si>
    <t>enero-febrero 2032</t>
  </si>
  <si>
    <t>enero-febrero 2033</t>
  </si>
  <si>
    <t>enero-febrero 2034</t>
  </si>
  <si>
    <t>enero-febrero 2035</t>
  </si>
  <si>
    <t>enero-febrero 2036</t>
  </si>
  <si>
    <t>enero-febrero 2037</t>
  </si>
  <si>
    <t>enero-febrero 2038</t>
  </si>
  <si>
    <t>enero-febrero 2039</t>
  </si>
  <si>
    <t>enero-febrero 2040</t>
  </si>
  <si>
    <t>enero-febrero 2041</t>
  </si>
  <si>
    <t>enero-febrero 2042</t>
  </si>
  <si>
    <t>enero-febrero 2043</t>
  </si>
  <si>
    <t>enero-febrero 2044</t>
  </si>
  <si>
    <t>enero-febrero 2045</t>
  </si>
  <si>
    <t>enero-febrero 2046</t>
  </si>
  <si>
    <t>enero-febrero 2047</t>
  </si>
  <si>
    <t>enero-febrero 2048</t>
  </si>
  <si>
    <t>enero-febrero 2049</t>
  </si>
  <si>
    <t>enero-febrero 2050</t>
  </si>
  <si>
    <t>marzo-abril 1990</t>
  </si>
  <si>
    <t>marzo-abril 1991</t>
  </si>
  <si>
    <t>marzo-abril 1992</t>
  </si>
  <si>
    <t>marzo-abril 1993</t>
  </si>
  <si>
    <t>marzo-abril 1994</t>
  </si>
  <si>
    <t>marzo-abril 1995</t>
  </si>
  <si>
    <t>marzo-abril 1996</t>
  </si>
  <si>
    <t>marzo-abril 1997</t>
  </si>
  <si>
    <t>marzo-abril 1998</t>
  </si>
  <si>
    <t>marzo-abril 1999</t>
  </si>
  <si>
    <t>marzo-abril 2000</t>
  </si>
  <si>
    <t>marzo-abril 2001</t>
  </si>
  <si>
    <t>marzo-abril 2002</t>
  </si>
  <si>
    <t>marzo-abril 2003</t>
  </si>
  <si>
    <t>marzo-abril 2004</t>
  </si>
  <si>
    <t>marzo-abril 2005</t>
  </si>
  <si>
    <t>marzo-abril 2006</t>
  </si>
  <si>
    <t>marzo-abril 2007</t>
  </si>
  <si>
    <t>marzo-abril 2008</t>
  </si>
  <si>
    <t>marzo-abril 2009</t>
  </si>
  <si>
    <t>marzo-abril 2010</t>
  </si>
  <si>
    <t>marzo-abril 2011</t>
  </si>
  <si>
    <t>marzo-abril 2012</t>
  </si>
  <si>
    <t>marzo-abril 2013</t>
  </si>
  <si>
    <t>marzo-abril 2014</t>
  </si>
  <si>
    <t>marzo-abril 2015</t>
  </si>
  <si>
    <t>marzo-abril 2016</t>
  </si>
  <si>
    <t>marzo-abril 2017</t>
  </si>
  <si>
    <t>marzo-abril 2018</t>
  </si>
  <si>
    <t>marzo-abril 2019</t>
  </si>
  <si>
    <t>marzo-abril 2020</t>
  </si>
  <si>
    <t>marzo-abril 2021</t>
  </si>
  <si>
    <t>marzo-abril 2022</t>
  </si>
  <si>
    <t>marzo-abril 2023</t>
  </si>
  <si>
    <t>marzo-abril 2024</t>
  </si>
  <si>
    <t>marzo-abril 2025</t>
  </si>
  <si>
    <t>marzo-abril 2026</t>
  </si>
  <si>
    <t>marzo-abril 2027</t>
  </si>
  <si>
    <t>marzo-abril 2028</t>
  </si>
  <si>
    <t>marzo-abril 2029</t>
  </si>
  <si>
    <t>marzo-abril 2030</t>
  </si>
  <si>
    <t>marzo-abril 2031</t>
  </si>
  <si>
    <t>marzo-abril 2032</t>
  </si>
  <si>
    <t>marzo-abril 2033</t>
  </si>
  <si>
    <t>marzo-abril 2034</t>
  </si>
  <si>
    <t>marzo-abril 2035</t>
  </si>
  <si>
    <t>marzo-abril 2036</t>
  </si>
  <si>
    <t>marzo-abril 2037</t>
  </si>
  <si>
    <t>marzo-abril 2038</t>
  </si>
  <si>
    <t>marzo-abril 2039</t>
  </si>
  <si>
    <t>marzo-abril 2040</t>
  </si>
  <si>
    <t>marzo-abril 2041</t>
  </si>
  <si>
    <t>marzo-abril 2042</t>
  </si>
  <si>
    <t>marzo-abril 2043</t>
  </si>
  <si>
    <t>marzo-abril 2044</t>
  </si>
  <si>
    <t>marzo-abril 2045</t>
  </si>
  <si>
    <t>marzo-abril 2046</t>
  </si>
  <si>
    <t>marzo-abril 2047</t>
  </si>
  <si>
    <t>marzo-abril 2048</t>
  </si>
  <si>
    <t>marzo-abril 2049</t>
  </si>
  <si>
    <t>marzo-abril 2050</t>
  </si>
  <si>
    <t>mayo-junio 1990</t>
  </si>
  <si>
    <t>mayo-junio 1991</t>
  </si>
  <si>
    <t>mayo-junio 1992</t>
  </si>
  <si>
    <t>mayo-junio 1993</t>
  </si>
  <si>
    <t>mayo-junio 1994</t>
  </si>
  <si>
    <t>mayo-junio 1995</t>
  </si>
  <si>
    <t>mayo-junio 1996</t>
  </si>
  <si>
    <t>mayo-junio 1997</t>
  </si>
  <si>
    <t>mayo-junio 1998</t>
  </si>
  <si>
    <t>mayo-junio 1999</t>
  </si>
  <si>
    <t>mayo-junio 2000</t>
  </si>
  <si>
    <t>mayo-junio 2001</t>
  </si>
  <si>
    <t>mayo-junio 2002</t>
  </si>
  <si>
    <t>mayo-junio 2003</t>
  </si>
  <si>
    <t>mayo-junio 2004</t>
  </si>
  <si>
    <t>mayo-junio 2005</t>
  </si>
  <si>
    <t>mayo-junio 2006</t>
  </si>
  <si>
    <t>mayo-junio 2007</t>
  </si>
  <si>
    <t>mayo-junio 2008</t>
  </si>
  <si>
    <t>mayo-junio 2009</t>
  </si>
  <si>
    <t>mayo-junio 2010</t>
  </si>
  <si>
    <t>mayo-junio 2011</t>
  </si>
  <si>
    <t>mayo-junio 2012</t>
  </si>
  <si>
    <t>mayo-junio 2013</t>
  </si>
  <si>
    <t>mayo-junio 2014</t>
  </si>
  <si>
    <t>mayo-junio 2015</t>
  </si>
  <si>
    <t>mayo-junio 2016</t>
  </si>
  <si>
    <t>mayo-junio 2017</t>
  </si>
  <si>
    <t>mayo-junio 2018</t>
  </si>
  <si>
    <t>mayo-junio 2019</t>
  </si>
  <si>
    <t>mayo-junio 2020</t>
  </si>
  <si>
    <t>mayo-junio 2021</t>
  </si>
  <si>
    <t>mayo-junio 2022</t>
  </si>
  <si>
    <t>mayo-junio 2023</t>
  </si>
  <si>
    <t>mayo-junio 2024</t>
  </si>
  <si>
    <t>mayo-junio 2025</t>
  </si>
  <si>
    <t>mayo-junio 2026</t>
  </si>
  <si>
    <t>mayo-junio 2027</t>
  </si>
  <si>
    <t>mayo-junio 2028</t>
  </si>
  <si>
    <t>mayo-junio 2029</t>
  </si>
  <si>
    <t>mayo-junio 2030</t>
  </si>
  <si>
    <t>mayo-junio 2031</t>
  </si>
  <si>
    <t>mayo-junio 2032</t>
  </si>
  <si>
    <t>mayo-junio 2033</t>
  </si>
  <si>
    <t>mayo-junio 2034</t>
  </si>
  <si>
    <t>mayo-junio 2035</t>
  </si>
  <si>
    <t>mayo-junio 2036</t>
  </si>
  <si>
    <t>mayo-junio 2037</t>
  </si>
  <si>
    <t>mayo-junio 2038</t>
  </si>
  <si>
    <t>mayo-junio 2039</t>
  </si>
  <si>
    <t>mayo-junio 2040</t>
  </si>
  <si>
    <t>mayo-junio 2041</t>
  </si>
  <si>
    <t>mayo-junio 2042</t>
  </si>
  <si>
    <t>mayo-junio 2043</t>
  </si>
  <si>
    <t>mayo-junio 2044</t>
  </si>
  <si>
    <t>mayo-junio 2045</t>
  </si>
  <si>
    <t>mayo-junio 2046</t>
  </si>
  <si>
    <t>mayo-junio 2047</t>
  </si>
  <si>
    <t>mayo-junio 2048</t>
  </si>
  <si>
    <t>mayo-junio 2049</t>
  </si>
  <si>
    <t>mayo-junio 2050</t>
  </si>
  <si>
    <t>julio-agosto 1990</t>
  </si>
  <si>
    <t>julio-agosto 1991</t>
  </si>
  <si>
    <t>julio-agosto 1992</t>
  </si>
  <si>
    <t>julio-agosto 1993</t>
  </si>
  <si>
    <t>julio-agosto 1994</t>
  </si>
  <si>
    <t>julio-agosto 1995</t>
  </si>
  <si>
    <t>julio-agosto 1996</t>
  </si>
  <si>
    <t>julio-agosto 1997</t>
  </si>
  <si>
    <t>julio-agosto 1998</t>
  </si>
  <si>
    <t>julio-agosto 1999</t>
  </si>
  <si>
    <t>julio-agosto 2000</t>
  </si>
  <si>
    <t>julio-agosto 2001</t>
  </si>
  <si>
    <t>julio-agosto 2002</t>
  </si>
  <si>
    <t>julio-agosto 2003</t>
  </si>
  <si>
    <t>julio-agosto 2004</t>
  </si>
  <si>
    <t>julio-agosto 2005</t>
  </si>
  <si>
    <t>julio-agosto 2006</t>
  </si>
  <si>
    <t>julio-agosto 2007</t>
  </si>
  <si>
    <t>julio-agosto 2008</t>
  </si>
  <si>
    <t>julio-agosto 2009</t>
  </si>
  <si>
    <t>julio-agosto 2010</t>
  </si>
  <si>
    <t>julio-agosto 2011</t>
  </si>
  <si>
    <t>julio-agosto 2012</t>
  </si>
  <si>
    <t>julio-agosto 2013</t>
  </si>
  <si>
    <t>julio-agosto 2014</t>
  </si>
  <si>
    <t>julio-agosto 2015</t>
  </si>
  <si>
    <t>julio-agosto 2016</t>
  </si>
  <si>
    <t>julio-agosto 2017</t>
  </si>
  <si>
    <t>julio-agosto 2018</t>
  </si>
  <si>
    <t>julio-agosto 2019</t>
  </si>
  <si>
    <t>julio-agosto 2020</t>
  </si>
  <si>
    <t>julio-agosto 2021</t>
  </si>
  <si>
    <t>julio-agosto 2022</t>
  </si>
  <si>
    <t>julio-agosto 2023</t>
  </si>
  <si>
    <t>julio-agosto 2024</t>
  </si>
  <si>
    <t>julio-agosto 2025</t>
  </si>
  <si>
    <t>julio-agosto 2026</t>
  </si>
  <si>
    <t>julio-agosto 2027</t>
  </si>
  <si>
    <t>julio-agosto 2028</t>
  </si>
  <si>
    <t>julio-agosto 2029</t>
  </si>
  <si>
    <t>julio-agosto 2030</t>
  </si>
  <si>
    <t>julio-agosto 2031</t>
  </si>
  <si>
    <t>julio-agosto 2032</t>
  </si>
  <si>
    <t>julio-agosto 2033</t>
  </si>
  <si>
    <t>julio-agosto 2034</t>
  </si>
  <si>
    <t>julio-agosto 2035</t>
  </si>
  <si>
    <t>julio-agosto 2036</t>
  </si>
  <si>
    <t>julio-agosto 2037</t>
  </si>
  <si>
    <t>julio-agosto 2038</t>
  </si>
  <si>
    <t>julio-agosto 2039</t>
  </si>
  <si>
    <t>julio-agosto 2040</t>
  </si>
  <si>
    <t>julio-agosto 2041</t>
  </si>
  <si>
    <t>julio-agosto 2042</t>
  </si>
  <si>
    <t>julio-agosto 2043</t>
  </si>
  <si>
    <t>julio-agosto 2044</t>
  </si>
  <si>
    <t>julio-agosto 2045</t>
  </si>
  <si>
    <t>julio-agosto 2046</t>
  </si>
  <si>
    <t>julio-agosto 2047</t>
  </si>
  <si>
    <t>julio-agosto 2048</t>
  </si>
  <si>
    <t>julio-agosto 2049</t>
  </si>
  <si>
    <t>julio-agosto 2050</t>
  </si>
  <si>
    <t>septiembre-octubre 1990</t>
  </si>
  <si>
    <t>septiembre-octubre 1991</t>
  </si>
  <si>
    <t>septiembre-octubre 1992</t>
  </si>
  <si>
    <t>septiembre-octubre 1993</t>
  </si>
  <si>
    <t>septiembre-octubre 1994</t>
  </si>
  <si>
    <t>septiembre-octubre 1995</t>
  </si>
  <si>
    <t>septiembre-octubre 1996</t>
  </si>
  <si>
    <t>septiembre-octubre 1997</t>
  </si>
  <si>
    <t>septiembre-octubre 1998</t>
  </si>
  <si>
    <t>septiembre-octubre 1999</t>
  </si>
  <si>
    <t>septiembre-octubre 2000</t>
  </si>
  <si>
    <t>septiembre-octubre 2001</t>
  </si>
  <si>
    <t>septiembre-octubre 2002</t>
  </si>
  <si>
    <t>septiembre-octubre 2003</t>
  </si>
  <si>
    <t>septiembre-octubre 2004</t>
  </si>
  <si>
    <t>septiembre-octubre 2005</t>
  </si>
  <si>
    <t>septiembre-octubre 2006</t>
  </si>
  <si>
    <t>septiembre-octubre 2007</t>
  </si>
  <si>
    <t>septiembre-octubre 2008</t>
  </si>
  <si>
    <t>septiembre-octubre 2009</t>
  </si>
  <si>
    <t>septiembre-octubre 2010</t>
  </si>
  <si>
    <t>septiembre-octubre 2011</t>
  </si>
  <si>
    <t>septiembre-octubre 2012</t>
  </si>
  <si>
    <t>septiembre-octubre 2013</t>
  </si>
  <si>
    <t>septiembre-octubre 2014</t>
  </si>
  <si>
    <t>septiembre-octubre 2015</t>
  </si>
  <si>
    <t>septiembre-octubre 2016</t>
  </si>
  <si>
    <t>septiembre-octubre 2017</t>
  </si>
  <si>
    <t>septiembre-octubre 2018</t>
  </si>
  <si>
    <t>septiembre-octubre 2019</t>
  </si>
  <si>
    <t>septiembre-octubre 2020</t>
  </si>
  <si>
    <t>septiembre-octubre 2021</t>
  </si>
  <si>
    <t>septiembre-octubre 2022</t>
  </si>
  <si>
    <t>septiembre-octubre 2023</t>
  </si>
  <si>
    <t>septiembre-octubre 2024</t>
  </si>
  <si>
    <t>septiembre-octubre 2025</t>
  </si>
  <si>
    <t>septiembre-octubre 2026</t>
  </si>
  <si>
    <t>septiembre-octubre 2027</t>
  </si>
  <si>
    <t>septiembre-octubre 2028</t>
  </si>
  <si>
    <t>septiembre-octubre 2029</t>
  </si>
  <si>
    <t>septiembre-octubre 2030</t>
  </si>
  <si>
    <t>septiembre-octubre 2031</t>
  </si>
  <si>
    <t>septiembre-octubre 2032</t>
  </si>
  <si>
    <t>septiembre-octubre 2033</t>
  </si>
  <si>
    <t>septiembre-octubre 2034</t>
  </si>
  <si>
    <t>septiembre-octubre 2035</t>
  </si>
  <si>
    <t>septiembre-octubre 2036</t>
  </si>
  <si>
    <t>septiembre-octubre 2037</t>
  </si>
  <si>
    <t>septiembre-octubre 2038</t>
  </si>
  <si>
    <t>septiembre-octubre 2039</t>
  </si>
  <si>
    <t>septiembre-octubre 2040</t>
  </si>
  <si>
    <t>septiembre-octubre 2041</t>
  </si>
  <si>
    <t>septiembre-octubre 2042</t>
  </si>
  <si>
    <t>septiembre-octubre 2043</t>
  </si>
  <si>
    <t>septiembre-octubre 2044</t>
  </si>
  <si>
    <t>septiembre-octubre 2045</t>
  </si>
  <si>
    <t>septiembre-octubre 2046</t>
  </si>
  <si>
    <t>septiembre-octubre 2047</t>
  </si>
  <si>
    <t>septiembre-octubre 2048</t>
  </si>
  <si>
    <t>septiembre-octubre 2049</t>
  </si>
  <si>
    <t>septiembre-octubre 2050</t>
  </si>
  <si>
    <t>noviembre-diciembre 1990</t>
  </si>
  <si>
    <t>noviembre-diciembre 1991</t>
  </si>
  <si>
    <t>noviembre-diciembre 1992</t>
  </si>
  <si>
    <t>noviembre-diciembre 1993</t>
  </si>
  <si>
    <t>noviembre-diciembre 1994</t>
  </si>
  <si>
    <t>noviembre-diciembre 1995</t>
  </si>
  <si>
    <t>noviembre-diciembre 1996</t>
  </si>
  <si>
    <t>noviembre-diciembre 1997</t>
  </si>
  <si>
    <t>noviembre-diciembre 1998</t>
  </si>
  <si>
    <t>noviembre-diciembre 1999</t>
  </si>
  <si>
    <t>noviembre-diciembre 2000</t>
  </si>
  <si>
    <t>noviembre-diciembre 2001</t>
  </si>
  <si>
    <t>noviembre-diciembre 2002</t>
  </si>
  <si>
    <t>noviembre-diciembre 2003</t>
  </si>
  <si>
    <t>noviembre-diciembre 2004</t>
  </si>
  <si>
    <t>noviembre-diciembre 2005</t>
  </si>
  <si>
    <t>noviembre-diciembre 2006</t>
  </si>
  <si>
    <t>noviembre-diciembre 2007</t>
  </si>
  <si>
    <t>noviembre-diciembre 2008</t>
  </si>
  <si>
    <t>noviembre-diciembre 2009</t>
  </si>
  <si>
    <t>noviembre-diciembre 2010</t>
  </si>
  <si>
    <t>noviembre-diciembre 2011</t>
  </si>
  <si>
    <t>noviembre-diciembre 2012</t>
  </si>
  <si>
    <t>noviembre-diciembre 2013</t>
  </si>
  <si>
    <t>noviembre-diciembre 2014</t>
  </si>
  <si>
    <t>noviembre-diciembre 2015</t>
  </si>
  <si>
    <t>noviembre-diciembre 2016</t>
  </si>
  <si>
    <t>noviembre-diciembre 2017</t>
  </si>
  <si>
    <t>noviembre-diciembre 2018</t>
  </si>
  <si>
    <t>noviembre-diciembre 2019</t>
  </si>
  <si>
    <t>noviembre-diciembre 2020</t>
  </si>
  <si>
    <t>noviembre-diciembre 2021</t>
  </si>
  <si>
    <t>noviembre-diciembre 2022</t>
  </si>
  <si>
    <t>noviembre-diciembre 2023</t>
  </si>
  <si>
    <t>noviembre-diciembre 2024</t>
  </si>
  <si>
    <t>noviembre-diciembre 2025</t>
  </si>
  <si>
    <t>noviembre-diciembre 2026</t>
  </si>
  <si>
    <t>noviembre-diciembre 2027</t>
  </si>
  <si>
    <t>noviembre-diciembre 2028</t>
  </si>
  <si>
    <t>noviembre-diciembre 2029</t>
  </si>
  <si>
    <t>noviembre-diciembre 2030</t>
  </si>
  <si>
    <t>noviembre-diciembre 2031</t>
  </si>
  <si>
    <t>noviembre-diciembre 2032</t>
  </si>
  <si>
    <t>noviembre-diciembre 2033</t>
  </si>
  <si>
    <t>noviembre-diciembre 2034</t>
  </si>
  <si>
    <t>noviembre-diciembre 2035</t>
  </si>
  <si>
    <t>noviembre-diciembre 2036</t>
  </si>
  <si>
    <t>noviembre-diciembre 2037</t>
  </si>
  <si>
    <t>noviembre-diciembre 2038</t>
  </si>
  <si>
    <t>noviembre-diciembre 2039</t>
  </si>
  <si>
    <t>noviembre-diciembre 2040</t>
  </si>
  <si>
    <t>noviembre-diciembre 2041</t>
  </si>
  <si>
    <t>noviembre-diciembre 2042</t>
  </si>
  <si>
    <t>noviembre-diciembre 2043</t>
  </si>
  <si>
    <t>noviembre-diciembre 2044</t>
  </si>
  <si>
    <t>noviembre-diciembre 2045</t>
  </si>
  <si>
    <t>noviembre-diciembre 2046</t>
  </si>
  <si>
    <t>noviembre-diciembre 2047</t>
  </si>
  <si>
    <t>noviembre-diciembre 2048</t>
  </si>
  <si>
    <t>noviembre-diciembre 2049</t>
  </si>
  <si>
    <t>noviembre-diciembre 2050</t>
  </si>
  <si>
    <t>dia</t>
  </si>
  <si>
    <t>mes</t>
  </si>
  <si>
    <t>año</t>
  </si>
  <si>
    <t>término</t>
  </si>
  <si>
    <t>inicio</t>
  </si>
  <si>
    <t>Periodo 2020-2021</t>
  </si>
  <si>
    <t>Periodo 1949-2020</t>
  </si>
  <si>
    <t>Periodo 2008-2020</t>
  </si>
  <si>
    <t>Periodo 2014-2019</t>
  </si>
  <si>
    <t>Periodo 2015-2019</t>
  </si>
  <si>
    <t>Periodo 2015-2016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</si>
</sst>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14" fontId="0" fillId="0" borderId="0" xfId="0" applyNumberFormat="1"/>
    <xf numFmtId="0" fontId="2" fillId="3" borderId="1" xfId="0" applyFont="1" applyFill="1" applyBorder="1"/>
    <xf numFmtId="164" fontId="0" fillId="0" borderId="0" xfId="0" applyNumberFormat="1"/>
    <xf numFmtId="0" fontId="0" fillId="4" borderId="0" xfId="0" applyFill="1"/>
    <xf numFmtId="0" fontId="4" fillId="5" borderId="0" xfId="0" applyFont="1" applyFill="1" applyAlignment="1">
      <alignment horizontal="center" vertical="center"/>
    </xf>
    <xf numFmtId="0" fontId="2" fillId="3" borderId="1" xfId="0" applyNumberFormat="1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/>
        </top>
        <bottom/>
      </border>
    </dxf>
    <dxf>
      <numFmt numFmtId="19" formatCode="dd/mm/yyyy"/>
    </dxf>
    <dxf>
      <numFmt numFmtId="19" formatCode="dd/mm/yyyy"/>
    </dxf>
    <dxf>
      <border outline="0">
        <right style="thin">
          <color theme="4"/>
        </right>
      </border>
    </dxf>
  </dxfs>
  <tableStyles count="1" defaultTableStyle="TableStyleMedium2" defaultPivotStyle="PivotStyleLight16">
    <tableStyle name="Invisible" pivot="0" table="0" count="0" xr9:uid="{6DBD7709-04B2-4767-87BE-34ED20FB458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3E5ECF-A5C3-4C48-93AE-4F6FD29537FF}" name="Temporalidad" displayName="Temporalidad" ref="B2:H1779" totalsRowShown="0" tableBorderDxfId="3">
  <autoFilter ref="B2:H1779" xr:uid="{808D47C9-C3AE-4E33-869A-81E9F7F21B76}"/>
  <tableColumns count="7">
    <tableColumn id="7" xr3:uid="{E338B66C-F10D-441F-A533-32A5EE66B82B}" name="ID"/>
    <tableColumn id="1" xr3:uid="{6D6559FB-CE9D-48F0-AD61-9D3FE9DE09E5}" name="nombre">
      <calculatedColumnFormula>+"noviembre-diciembre "&amp;A3</calculatedColumnFormula>
    </tableColumn>
    <tableColumn id="2" xr3:uid="{242A49EF-3BC4-4FFA-B812-45E6323D2867}" name="descripcion"/>
    <tableColumn id="3" xr3:uid="{7F839D28-DA7C-4B1D-90C9-8564CBBB1999}" name="auxiliar"/>
    <tableColumn id="4" xr3:uid="{7FD79D77-60AE-4507-BF44-BD9121DA480D}" name="fecha_inicio" dataDxfId="2">
      <calculatedColumnFormula>+DATE(L3,K3,J3)</calculatedColumnFormula>
    </tableColumn>
    <tableColumn id="5" xr3:uid="{40E4ED5E-9CB2-4CA8-9F5E-4575BAB1F025}" name="fecha_termino" dataDxfId="1">
      <calculatedColumnFormula>+DATE(O3,N3,M3)</calculatedColumnFormula>
    </tableColumn>
    <tableColumn id="6" xr3:uid="{99D7802B-A4D8-45BE-B797-7EF4E6788706}" name="temporalidad" dataDxfId="0">
      <calculatedColumnFormula>+"INSERT INTO "&amp;$H$2&amp;" VALUES ("&amp;B3&amp;",'"&amp;C3&amp;"','"&amp;D3&amp;"','"&amp;E3&amp;"','"&amp;J3&amp;"-"&amp;K3&amp;"-"&amp;L3&amp;"','"&amp;M3&amp;"-"&amp;N3&amp;"-"&amp;O3&amp;"');"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9E17-F532-4AA3-8BA4-63B46A1EA950}">
  <dimension ref="A1:O1779"/>
  <sheetViews>
    <sheetView tabSelected="1" zoomScaleNormal="100" workbookViewId="0">
      <pane ySplit="2" topLeftCell="A1767" activePane="bottomLeft" state="frozen"/>
      <selection pane="bottomLeft" activeCell="B1779" sqref="B1779"/>
    </sheetView>
  </sheetViews>
  <sheetFormatPr baseColWidth="10" defaultRowHeight="14.4" x14ac:dyDescent="0.3"/>
  <cols>
    <col min="1" max="1" width="3.44140625" customWidth="1"/>
    <col min="2" max="2" width="5.44140625" bestFit="1" customWidth="1"/>
    <col min="3" max="3" width="26.6640625" customWidth="1"/>
    <col min="5" max="5" width="13" customWidth="1"/>
    <col min="6" max="6" width="13.33203125" bestFit="1" customWidth="1"/>
    <col min="7" max="7" width="15.5546875" bestFit="1" customWidth="1"/>
    <col min="8" max="8" width="75.33203125" bestFit="1" customWidth="1"/>
    <col min="9" max="9" width="5.33203125" customWidth="1"/>
    <col min="10" max="10" width="3.44140625" bestFit="1" customWidth="1"/>
    <col min="11" max="11" width="4.33203125" bestFit="1" customWidth="1"/>
    <col min="12" max="12" width="5.44140625" bestFit="1" customWidth="1"/>
    <col min="13" max="13" width="3.44140625" bestFit="1" customWidth="1"/>
    <col min="14" max="14" width="4.33203125" bestFit="1" customWidth="1"/>
    <col min="15" max="15" width="5.44140625" bestFit="1" customWidth="1"/>
  </cols>
  <sheetData>
    <row r="1" spans="2:15" x14ac:dyDescent="0.3">
      <c r="J1" s="8" t="s">
        <v>2779</v>
      </c>
      <c r="K1" s="8"/>
      <c r="L1" s="8"/>
      <c r="M1" s="8" t="s">
        <v>2778</v>
      </c>
      <c r="N1" s="8"/>
      <c r="O1" s="8"/>
    </row>
    <row r="2" spans="2:15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s="1" t="s">
        <v>6</v>
      </c>
      <c r="J2" s="6" t="s">
        <v>2775</v>
      </c>
      <c r="K2" s="6" t="s">
        <v>2776</v>
      </c>
      <c r="L2" s="6" t="s">
        <v>2777</v>
      </c>
      <c r="M2" s="6" t="s">
        <v>2775</v>
      </c>
      <c r="N2" s="6" t="s">
        <v>2776</v>
      </c>
      <c r="O2" s="6" t="s">
        <v>2777</v>
      </c>
    </row>
    <row r="3" spans="2:15" x14ac:dyDescent="0.3">
      <c r="B3">
        <v>1</v>
      </c>
      <c r="C3" t="s">
        <v>7</v>
      </c>
      <c r="D3" t="s">
        <v>8</v>
      </c>
      <c r="E3" t="s">
        <v>9</v>
      </c>
      <c r="F3" s="2">
        <f>+DATE(L3,K3,J3)</f>
        <v>32874</v>
      </c>
      <c r="G3" s="2">
        <f t="shared" ref="G3:G66" si="0">+DATE(O3,N3,M3)</f>
        <v>33238</v>
      </c>
      <c r="H3" s="3" t="str">
        <f t="shared" ref="H3:H66" si="1">+"INSERT INTO "&amp;$H$2&amp;" VALUES ("&amp;B3&amp;",'"&amp;C3&amp;"','"&amp;D3&amp;"','"&amp;E3&amp;"','"&amp;J3&amp;"-"&amp;K3&amp;"-"&amp;L3&amp;"','"&amp;M3&amp;"-"&amp;N3&amp;"-"&amp;O3&amp;"');"</f>
        <v>INSERT INTO temporalidad VALUES (1,'Año 1990','Año','Anual','1-1-1990','31-12-1990');</v>
      </c>
      <c r="J3">
        <v>1</v>
      </c>
      <c r="K3">
        <v>1</v>
      </c>
      <c r="L3">
        <v>1990</v>
      </c>
      <c r="M3">
        <v>31</v>
      </c>
      <c r="N3">
        <v>12</v>
      </c>
      <c r="O3">
        <v>1990</v>
      </c>
    </row>
    <row r="4" spans="2:15" x14ac:dyDescent="0.3">
      <c r="B4">
        <f>+B3+1</f>
        <v>2</v>
      </c>
      <c r="C4" t="s">
        <v>10</v>
      </c>
      <c r="D4" t="s">
        <v>8</v>
      </c>
      <c r="E4" t="str">
        <f>+E3</f>
        <v>Anual</v>
      </c>
      <c r="F4" s="2">
        <f t="shared" ref="F4:F67" si="2">+DATE(L4,K4,J4)</f>
        <v>33239</v>
      </c>
      <c r="G4" s="2">
        <f t="shared" si="0"/>
        <v>33603</v>
      </c>
      <c r="H4" s="3" t="str">
        <f t="shared" si="1"/>
        <v>INSERT INTO temporalidad VALUES (2,'Año 1991','Año','Anual','1-1-1991','31-12-1991');</v>
      </c>
      <c r="J4">
        <f>+J3</f>
        <v>1</v>
      </c>
      <c r="K4">
        <f>+K3</f>
        <v>1</v>
      </c>
      <c r="L4">
        <v>1991</v>
      </c>
      <c r="M4">
        <f>+M3</f>
        <v>31</v>
      </c>
      <c r="N4">
        <f>+N3</f>
        <v>12</v>
      </c>
      <c r="O4">
        <v>1991</v>
      </c>
    </row>
    <row r="5" spans="2:15" x14ac:dyDescent="0.3">
      <c r="B5">
        <f t="shared" ref="B5:B68" si="3">+B4+1</f>
        <v>3</v>
      </c>
      <c r="C5" t="s">
        <v>11</v>
      </c>
      <c r="D5" t="s">
        <v>8</v>
      </c>
      <c r="E5" t="str">
        <f t="shared" ref="E5:E63" si="4">+E4</f>
        <v>Anual</v>
      </c>
      <c r="F5" s="2">
        <f t="shared" si="2"/>
        <v>33604</v>
      </c>
      <c r="G5" s="2">
        <f t="shared" si="0"/>
        <v>33969</v>
      </c>
      <c r="H5" s="3" t="str">
        <f t="shared" si="1"/>
        <v>INSERT INTO temporalidad VALUES (3,'Año 1992','Año','Anual','1-1-1992','31-12-1992');</v>
      </c>
      <c r="J5">
        <f t="shared" ref="J5:K63" si="5">+J4</f>
        <v>1</v>
      </c>
      <c r="K5">
        <f t="shared" si="5"/>
        <v>1</v>
      </c>
      <c r="L5">
        <v>1992</v>
      </c>
      <c r="M5">
        <f t="shared" ref="M5:N63" si="6">+M4</f>
        <v>31</v>
      </c>
      <c r="N5">
        <f t="shared" si="6"/>
        <v>12</v>
      </c>
      <c r="O5">
        <v>1992</v>
      </c>
    </row>
    <row r="6" spans="2:15" x14ac:dyDescent="0.3">
      <c r="B6">
        <f t="shared" si="3"/>
        <v>4</v>
      </c>
      <c r="C6" t="s">
        <v>12</v>
      </c>
      <c r="D6" t="s">
        <v>8</v>
      </c>
      <c r="E6" t="str">
        <f t="shared" si="4"/>
        <v>Anual</v>
      </c>
      <c r="F6" s="2">
        <f t="shared" si="2"/>
        <v>33970</v>
      </c>
      <c r="G6" s="2">
        <f t="shared" si="0"/>
        <v>34334</v>
      </c>
      <c r="H6" s="3" t="str">
        <f t="shared" si="1"/>
        <v>INSERT INTO temporalidad VALUES (4,'Año 1993','Año','Anual','1-1-1993','31-12-1993');</v>
      </c>
      <c r="J6">
        <f t="shared" si="5"/>
        <v>1</v>
      </c>
      <c r="K6">
        <f t="shared" si="5"/>
        <v>1</v>
      </c>
      <c r="L6">
        <v>1993</v>
      </c>
      <c r="M6">
        <f t="shared" si="6"/>
        <v>31</v>
      </c>
      <c r="N6">
        <f t="shared" si="6"/>
        <v>12</v>
      </c>
      <c r="O6">
        <v>1993</v>
      </c>
    </row>
    <row r="7" spans="2:15" x14ac:dyDescent="0.3">
      <c r="B7">
        <f t="shared" si="3"/>
        <v>5</v>
      </c>
      <c r="C7" t="s">
        <v>13</v>
      </c>
      <c r="D7" t="s">
        <v>8</v>
      </c>
      <c r="E7" t="str">
        <f t="shared" si="4"/>
        <v>Anual</v>
      </c>
      <c r="F7" s="2">
        <f t="shared" si="2"/>
        <v>34335</v>
      </c>
      <c r="G7" s="2">
        <f t="shared" si="0"/>
        <v>34699</v>
      </c>
      <c r="H7" s="3" t="str">
        <f t="shared" si="1"/>
        <v>INSERT INTO temporalidad VALUES (5,'Año 1994','Año','Anual','1-1-1994','31-12-1994');</v>
      </c>
      <c r="J7">
        <f t="shared" si="5"/>
        <v>1</v>
      </c>
      <c r="K7">
        <f t="shared" si="5"/>
        <v>1</v>
      </c>
      <c r="L7">
        <v>1994</v>
      </c>
      <c r="M7">
        <f t="shared" si="6"/>
        <v>31</v>
      </c>
      <c r="N7">
        <f t="shared" si="6"/>
        <v>12</v>
      </c>
      <c r="O7">
        <v>1994</v>
      </c>
    </row>
    <row r="8" spans="2:15" x14ac:dyDescent="0.3">
      <c r="B8">
        <f t="shared" si="3"/>
        <v>6</v>
      </c>
      <c r="C8" t="s">
        <v>14</v>
      </c>
      <c r="D8" t="s">
        <v>8</v>
      </c>
      <c r="E8" t="str">
        <f t="shared" si="4"/>
        <v>Anual</v>
      </c>
      <c r="F8" s="2">
        <f t="shared" si="2"/>
        <v>34700</v>
      </c>
      <c r="G8" s="2">
        <f t="shared" si="0"/>
        <v>35064</v>
      </c>
      <c r="H8" s="3" t="str">
        <f t="shared" si="1"/>
        <v>INSERT INTO temporalidad VALUES (6,'Año 1995','Año','Anual','1-1-1995','31-12-1995');</v>
      </c>
      <c r="J8">
        <f t="shared" si="5"/>
        <v>1</v>
      </c>
      <c r="K8">
        <f t="shared" si="5"/>
        <v>1</v>
      </c>
      <c r="L8">
        <v>1995</v>
      </c>
      <c r="M8">
        <f t="shared" si="6"/>
        <v>31</v>
      </c>
      <c r="N8">
        <f t="shared" si="6"/>
        <v>12</v>
      </c>
      <c r="O8">
        <v>1995</v>
      </c>
    </row>
    <row r="9" spans="2:15" x14ac:dyDescent="0.3">
      <c r="B9">
        <f t="shared" si="3"/>
        <v>7</v>
      </c>
      <c r="C9" t="s">
        <v>15</v>
      </c>
      <c r="D9" t="s">
        <v>8</v>
      </c>
      <c r="E9" t="str">
        <f t="shared" si="4"/>
        <v>Anual</v>
      </c>
      <c r="F9" s="2">
        <f t="shared" si="2"/>
        <v>35065</v>
      </c>
      <c r="G9" s="2">
        <f t="shared" si="0"/>
        <v>35430</v>
      </c>
      <c r="H9" s="3" t="str">
        <f t="shared" si="1"/>
        <v>INSERT INTO temporalidad VALUES (7,'Año 1996','Año','Anual','1-1-1996','31-12-1996');</v>
      </c>
      <c r="J9">
        <f t="shared" si="5"/>
        <v>1</v>
      </c>
      <c r="K9">
        <f t="shared" si="5"/>
        <v>1</v>
      </c>
      <c r="L9">
        <v>1996</v>
      </c>
      <c r="M9">
        <f t="shared" si="6"/>
        <v>31</v>
      </c>
      <c r="N9">
        <f t="shared" si="6"/>
        <v>12</v>
      </c>
      <c r="O9">
        <v>1996</v>
      </c>
    </row>
    <row r="10" spans="2:15" x14ac:dyDescent="0.3">
      <c r="B10">
        <f t="shared" si="3"/>
        <v>8</v>
      </c>
      <c r="C10" t="s">
        <v>16</v>
      </c>
      <c r="D10" t="s">
        <v>8</v>
      </c>
      <c r="E10" t="str">
        <f t="shared" si="4"/>
        <v>Anual</v>
      </c>
      <c r="F10" s="2">
        <f t="shared" si="2"/>
        <v>35431</v>
      </c>
      <c r="G10" s="2">
        <f t="shared" si="0"/>
        <v>35795</v>
      </c>
      <c r="H10" s="3" t="str">
        <f t="shared" si="1"/>
        <v>INSERT INTO temporalidad VALUES (8,'Año 1997','Año','Anual','1-1-1997','31-12-1997');</v>
      </c>
      <c r="J10">
        <f t="shared" si="5"/>
        <v>1</v>
      </c>
      <c r="K10">
        <f t="shared" si="5"/>
        <v>1</v>
      </c>
      <c r="L10">
        <v>1997</v>
      </c>
      <c r="M10">
        <f t="shared" si="6"/>
        <v>31</v>
      </c>
      <c r="N10">
        <f t="shared" si="6"/>
        <v>12</v>
      </c>
      <c r="O10">
        <v>1997</v>
      </c>
    </row>
    <row r="11" spans="2:15" x14ac:dyDescent="0.3">
      <c r="B11">
        <f t="shared" si="3"/>
        <v>9</v>
      </c>
      <c r="C11" t="s">
        <v>17</v>
      </c>
      <c r="D11" t="s">
        <v>8</v>
      </c>
      <c r="E11" t="str">
        <f t="shared" si="4"/>
        <v>Anual</v>
      </c>
      <c r="F11" s="2">
        <f t="shared" si="2"/>
        <v>35796</v>
      </c>
      <c r="G11" s="2">
        <f t="shared" si="0"/>
        <v>36160</v>
      </c>
      <c r="H11" s="3" t="str">
        <f t="shared" si="1"/>
        <v>INSERT INTO temporalidad VALUES (9,'Año 1998','Año','Anual','1-1-1998','31-12-1998');</v>
      </c>
      <c r="J11">
        <f t="shared" si="5"/>
        <v>1</v>
      </c>
      <c r="K11">
        <f t="shared" si="5"/>
        <v>1</v>
      </c>
      <c r="L11">
        <v>1998</v>
      </c>
      <c r="M11">
        <f t="shared" si="6"/>
        <v>31</v>
      </c>
      <c r="N11">
        <f t="shared" si="6"/>
        <v>12</v>
      </c>
      <c r="O11">
        <v>1998</v>
      </c>
    </row>
    <row r="12" spans="2:15" x14ac:dyDescent="0.3">
      <c r="B12">
        <f t="shared" si="3"/>
        <v>10</v>
      </c>
      <c r="C12" t="s">
        <v>18</v>
      </c>
      <c r="D12" t="s">
        <v>8</v>
      </c>
      <c r="E12" t="str">
        <f t="shared" si="4"/>
        <v>Anual</v>
      </c>
      <c r="F12" s="2">
        <f t="shared" si="2"/>
        <v>36161</v>
      </c>
      <c r="G12" s="2">
        <f t="shared" si="0"/>
        <v>36525</v>
      </c>
      <c r="H12" s="3" t="str">
        <f t="shared" si="1"/>
        <v>INSERT INTO temporalidad VALUES (10,'Año 1999','Año','Anual','1-1-1999','31-12-1999');</v>
      </c>
      <c r="J12">
        <f t="shared" si="5"/>
        <v>1</v>
      </c>
      <c r="K12">
        <f t="shared" si="5"/>
        <v>1</v>
      </c>
      <c r="L12">
        <v>1999</v>
      </c>
      <c r="M12">
        <f t="shared" si="6"/>
        <v>31</v>
      </c>
      <c r="N12">
        <f t="shared" si="6"/>
        <v>12</v>
      </c>
      <c r="O12">
        <v>1999</v>
      </c>
    </row>
    <row r="13" spans="2:15" x14ac:dyDescent="0.3">
      <c r="B13">
        <f t="shared" si="3"/>
        <v>11</v>
      </c>
      <c r="C13" t="s">
        <v>19</v>
      </c>
      <c r="D13" t="s">
        <v>8</v>
      </c>
      <c r="E13" t="str">
        <f t="shared" si="4"/>
        <v>Anual</v>
      </c>
      <c r="F13" s="2">
        <f t="shared" si="2"/>
        <v>36526</v>
      </c>
      <c r="G13" s="2">
        <f t="shared" si="0"/>
        <v>36891</v>
      </c>
      <c r="H13" s="3" t="str">
        <f t="shared" si="1"/>
        <v>INSERT INTO temporalidad VALUES (11,'Año 2000','Año','Anual','1-1-2000','31-12-2000');</v>
      </c>
      <c r="J13">
        <f t="shared" si="5"/>
        <v>1</v>
      </c>
      <c r="K13">
        <f t="shared" si="5"/>
        <v>1</v>
      </c>
      <c r="L13">
        <v>2000</v>
      </c>
      <c r="M13">
        <f t="shared" si="6"/>
        <v>31</v>
      </c>
      <c r="N13">
        <f t="shared" si="6"/>
        <v>12</v>
      </c>
      <c r="O13">
        <v>2000</v>
      </c>
    </row>
    <row r="14" spans="2:15" x14ac:dyDescent="0.3">
      <c r="B14">
        <f t="shared" si="3"/>
        <v>12</v>
      </c>
      <c r="C14" t="s">
        <v>20</v>
      </c>
      <c r="D14" t="s">
        <v>8</v>
      </c>
      <c r="E14" t="str">
        <f t="shared" si="4"/>
        <v>Anual</v>
      </c>
      <c r="F14" s="2">
        <f t="shared" si="2"/>
        <v>36892</v>
      </c>
      <c r="G14" s="2">
        <f t="shared" si="0"/>
        <v>37256</v>
      </c>
      <c r="H14" s="3" t="str">
        <f t="shared" si="1"/>
        <v>INSERT INTO temporalidad VALUES (12,'Año 2001','Año','Anual','1-1-2001','31-12-2001');</v>
      </c>
      <c r="J14">
        <f t="shared" si="5"/>
        <v>1</v>
      </c>
      <c r="K14">
        <f t="shared" si="5"/>
        <v>1</v>
      </c>
      <c r="L14">
        <v>2001</v>
      </c>
      <c r="M14">
        <f t="shared" si="6"/>
        <v>31</v>
      </c>
      <c r="N14">
        <f t="shared" si="6"/>
        <v>12</v>
      </c>
      <c r="O14">
        <v>2001</v>
      </c>
    </row>
    <row r="15" spans="2:15" x14ac:dyDescent="0.3">
      <c r="B15">
        <f t="shared" si="3"/>
        <v>13</v>
      </c>
      <c r="C15" t="s">
        <v>21</v>
      </c>
      <c r="D15" t="s">
        <v>8</v>
      </c>
      <c r="E15" t="str">
        <f t="shared" si="4"/>
        <v>Anual</v>
      </c>
      <c r="F15" s="2">
        <f t="shared" si="2"/>
        <v>37257</v>
      </c>
      <c r="G15" s="2">
        <f t="shared" si="0"/>
        <v>37621</v>
      </c>
      <c r="H15" s="3" t="str">
        <f t="shared" si="1"/>
        <v>INSERT INTO temporalidad VALUES (13,'Año 2002','Año','Anual','1-1-2002','31-12-2002');</v>
      </c>
      <c r="J15">
        <f t="shared" si="5"/>
        <v>1</v>
      </c>
      <c r="K15">
        <f t="shared" si="5"/>
        <v>1</v>
      </c>
      <c r="L15">
        <v>2002</v>
      </c>
      <c r="M15">
        <f t="shared" si="6"/>
        <v>31</v>
      </c>
      <c r="N15">
        <f t="shared" si="6"/>
        <v>12</v>
      </c>
      <c r="O15">
        <v>2002</v>
      </c>
    </row>
    <row r="16" spans="2:15" x14ac:dyDescent="0.3">
      <c r="B16">
        <f t="shared" si="3"/>
        <v>14</v>
      </c>
      <c r="C16" t="s">
        <v>22</v>
      </c>
      <c r="D16" t="s">
        <v>8</v>
      </c>
      <c r="E16" t="str">
        <f t="shared" si="4"/>
        <v>Anual</v>
      </c>
      <c r="F16" s="2">
        <f t="shared" si="2"/>
        <v>37622</v>
      </c>
      <c r="G16" s="2">
        <f t="shared" si="0"/>
        <v>37986</v>
      </c>
      <c r="H16" s="3" t="str">
        <f t="shared" si="1"/>
        <v>INSERT INTO temporalidad VALUES (14,'Año 2003','Año','Anual','1-1-2003','31-12-2003');</v>
      </c>
      <c r="J16">
        <f t="shared" si="5"/>
        <v>1</v>
      </c>
      <c r="K16">
        <f t="shared" si="5"/>
        <v>1</v>
      </c>
      <c r="L16">
        <v>2003</v>
      </c>
      <c r="M16">
        <f t="shared" si="6"/>
        <v>31</v>
      </c>
      <c r="N16">
        <f t="shared" si="6"/>
        <v>12</v>
      </c>
      <c r="O16">
        <v>2003</v>
      </c>
    </row>
    <row r="17" spans="2:15" x14ac:dyDescent="0.3">
      <c r="B17">
        <f t="shared" si="3"/>
        <v>15</v>
      </c>
      <c r="C17" t="s">
        <v>23</v>
      </c>
      <c r="D17" t="s">
        <v>8</v>
      </c>
      <c r="E17" t="str">
        <f t="shared" si="4"/>
        <v>Anual</v>
      </c>
      <c r="F17" s="2">
        <f t="shared" si="2"/>
        <v>37987</v>
      </c>
      <c r="G17" s="2">
        <f t="shared" si="0"/>
        <v>38352</v>
      </c>
      <c r="H17" s="3" t="str">
        <f t="shared" si="1"/>
        <v>INSERT INTO temporalidad VALUES (15,'Año 2004','Año','Anual','1-1-2004','31-12-2004');</v>
      </c>
      <c r="J17">
        <f t="shared" si="5"/>
        <v>1</v>
      </c>
      <c r="K17">
        <f t="shared" si="5"/>
        <v>1</v>
      </c>
      <c r="L17">
        <v>2004</v>
      </c>
      <c r="M17">
        <f t="shared" si="6"/>
        <v>31</v>
      </c>
      <c r="N17">
        <f t="shared" si="6"/>
        <v>12</v>
      </c>
      <c r="O17">
        <v>2004</v>
      </c>
    </row>
    <row r="18" spans="2:15" x14ac:dyDescent="0.3">
      <c r="B18">
        <f t="shared" si="3"/>
        <v>16</v>
      </c>
      <c r="C18" t="s">
        <v>24</v>
      </c>
      <c r="D18" t="s">
        <v>8</v>
      </c>
      <c r="E18" t="str">
        <f t="shared" si="4"/>
        <v>Anual</v>
      </c>
      <c r="F18" s="2">
        <f t="shared" si="2"/>
        <v>38353</v>
      </c>
      <c r="G18" s="2">
        <f t="shared" si="0"/>
        <v>38717</v>
      </c>
      <c r="H18" s="3" t="str">
        <f t="shared" si="1"/>
        <v>INSERT INTO temporalidad VALUES (16,'Año 2005','Año','Anual','1-1-2005','31-12-2005');</v>
      </c>
      <c r="J18">
        <f t="shared" si="5"/>
        <v>1</v>
      </c>
      <c r="K18">
        <f t="shared" si="5"/>
        <v>1</v>
      </c>
      <c r="L18">
        <v>2005</v>
      </c>
      <c r="M18">
        <f t="shared" si="6"/>
        <v>31</v>
      </c>
      <c r="N18">
        <f t="shared" si="6"/>
        <v>12</v>
      </c>
      <c r="O18">
        <v>2005</v>
      </c>
    </row>
    <row r="19" spans="2:15" x14ac:dyDescent="0.3">
      <c r="B19">
        <f t="shared" si="3"/>
        <v>17</v>
      </c>
      <c r="C19" t="s">
        <v>25</v>
      </c>
      <c r="D19" t="s">
        <v>8</v>
      </c>
      <c r="E19" t="str">
        <f t="shared" si="4"/>
        <v>Anual</v>
      </c>
      <c r="F19" s="2">
        <f t="shared" si="2"/>
        <v>38718</v>
      </c>
      <c r="G19" s="2">
        <f t="shared" si="0"/>
        <v>39082</v>
      </c>
      <c r="H19" s="3" t="str">
        <f t="shared" si="1"/>
        <v>INSERT INTO temporalidad VALUES (17,'Año 2006','Año','Anual','1-1-2006','31-12-2006');</v>
      </c>
      <c r="J19">
        <f t="shared" si="5"/>
        <v>1</v>
      </c>
      <c r="K19">
        <f t="shared" si="5"/>
        <v>1</v>
      </c>
      <c r="L19">
        <v>2006</v>
      </c>
      <c r="M19">
        <f t="shared" si="6"/>
        <v>31</v>
      </c>
      <c r="N19">
        <f t="shared" si="6"/>
        <v>12</v>
      </c>
      <c r="O19">
        <v>2006</v>
      </c>
    </row>
    <row r="20" spans="2:15" x14ac:dyDescent="0.3">
      <c r="B20">
        <f t="shared" si="3"/>
        <v>18</v>
      </c>
      <c r="C20" t="s">
        <v>26</v>
      </c>
      <c r="D20" t="s">
        <v>8</v>
      </c>
      <c r="E20" t="str">
        <f t="shared" si="4"/>
        <v>Anual</v>
      </c>
      <c r="F20" s="2">
        <f t="shared" si="2"/>
        <v>39083</v>
      </c>
      <c r="G20" s="2">
        <f t="shared" si="0"/>
        <v>39447</v>
      </c>
      <c r="H20" s="3" t="str">
        <f t="shared" si="1"/>
        <v>INSERT INTO temporalidad VALUES (18,'Año 2007','Año','Anual','1-1-2007','31-12-2007');</v>
      </c>
      <c r="J20">
        <f t="shared" si="5"/>
        <v>1</v>
      </c>
      <c r="K20">
        <f t="shared" si="5"/>
        <v>1</v>
      </c>
      <c r="L20">
        <v>2007</v>
      </c>
      <c r="M20">
        <f t="shared" si="6"/>
        <v>31</v>
      </c>
      <c r="N20">
        <f t="shared" si="6"/>
        <v>12</v>
      </c>
      <c r="O20">
        <v>2007</v>
      </c>
    </row>
    <row r="21" spans="2:15" x14ac:dyDescent="0.3">
      <c r="B21">
        <f t="shared" si="3"/>
        <v>19</v>
      </c>
      <c r="C21" t="s">
        <v>27</v>
      </c>
      <c r="D21" t="s">
        <v>8</v>
      </c>
      <c r="E21" t="str">
        <f t="shared" si="4"/>
        <v>Anual</v>
      </c>
      <c r="F21" s="2">
        <f t="shared" si="2"/>
        <v>39448</v>
      </c>
      <c r="G21" s="2">
        <f t="shared" si="0"/>
        <v>39813</v>
      </c>
      <c r="H21" s="3" t="str">
        <f t="shared" si="1"/>
        <v>INSERT INTO temporalidad VALUES (19,'Año 2008','Año','Anual','1-1-2008','31-12-2008');</v>
      </c>
      <c r="J21">
        <f t="shared" si="5"/>
        <v>1</v>
      </c>
      <c r="K21">
        <f t="shared" si="5"/>
        <v>1</v>
      </c>
      <c r="L21">
        <v>2008</v>
      </c>
      <c r="M21">
        <f t="shared" si="6"/>
        <v>31</v>
      </c>
      <c r="N21">
        <f t="shared" si="6"/>
        <v>12</v>
      </c>
      <c r="O21">
        <v>2008</v>
      </c>
    </row>
    <row r="22" spans="2:15" x14ac:dyDescent="0.3">
      <c r="B22">
        <f t="shared" si="3"/>
        <v>20</v>
      </c>
      <c r="C22" t="s">
        <v>28</v>
      </c>
      <c r="D22" t="s">
        <v>8</v>
      </c>
      <c r="E22" t="str">
        <f t="shared" si="4"/>
        <v>Anual</v>
      </c>
      <c r="F22" s="2">
        <f t="shared" si="2"/>
        <v>39814</v>
      </c>
      <c r="G22" s="2">
        <f t="shared" si="0"/>
        <v>40178</v>
      </c>
      <c r="H22" s="3" t="str">
        <f t="shared" si="1"/>
        <v>INSERT INTO temporalidad VALUES (20,'Año 2009','Año','Anual','1-1-2009','31-12-2009');</v>
      </c>
      <c r="J22">
        <f t="shared" si="5"/>
        <v>1</v>
      </c>
      <c r="K22">
        <f t="shared" si="5"/>
        <v>1</v>
      </c>
      <c r="L22">
        <v>2009</v>
      </c>
      <c r="M22">
        <f t="shared" si="6"/>
        <v>31</v>
      </c>
      <c r="N22">
        <f t="shared" si="6"/>
        <v>12</v>
      </c>
      <c r="O22">
        <v>2009</v>
      </c>
    </row>
    <row r="23" spans="2:15" x14ac:dyDescent="0.3">
      <c r="B23">
        <f t="shared" si="3"/>
        <v>21</v>
      </c>
      <c r="C23" t="s">
        <v>29</v>
      </c>
      <c r="D23" t="s">
        <v>8</v>
      </c>
      <c r="E23" t="str">
        <f t="shared" si="4"/>
        <v>Anual</v>
      </c>
      <c r="F23" s="2">
        <f t="shared" si="2"/>
        <v>40179</v>
      </c>
      <c r="G23" s="2">
        <f t="shared" si="0"/>
        <v>40543</v>
      </c>
      <c r="H23" s="3" t="str">
        <f t="shared" si="1"/>
        <v>INSERT INTO temporalidad VALUES (21,'Año 2010','Año','Anual','1-1-2010','31-12-2010');</v>
      </c>
      <c r="J23">
        <f t="shared" si="5"/>
        <v>1</v>
      </c>
      <c r="K23">
        <f t="shared" si="5"/>
        <v>1</v>
      </c>
      <c r="L23">
        <v>2010</v>
      </c>
      <c r="M23">
        <f t="shared" si="6"/>
        <v>31</v>
      </c>
      <c r="N23">
        <f t="shared" si="6"/>
        <v>12</v>
      </c>
      <c r="O23">
        <v>2010</v>
      </c>
    </row>
    <row r="24" spans="2:15" x14ac:dyDescent="0.3">
      <c r="B24">
        <f t="shared" si="3"/>
        <v>22</v>
      </c>
      <c r="C24" t="s">
        <v>30</v>
      </c>
      <c r="D24" t="s">
        <v>8</v>
      </c>
      <c r="E24" t="str">
        <f t="shared" si="4"/>
        <v>Anual</v>
      </c>
      <c r="F24" s="2">
        <f t="shared" si="2"/>
        <v>40544</v>
      </c>
      <c r="G24" s="2">
        <f t="shared" si="0"/>
        <v>40908</v>
      </c>
      <c r="H24" s="3" t="str">
        <f t="shared" si="1"/>
        <v>INSERT INTO temporalidad VALUES (22,'Año 2011','Año','Anual','1-1-2011','31-12-2011');</v>
      </c>
      <c r="J24">
        <f t="shared" si="5"/>
        <v>1</v>
      </c>
      <c r="K24">
        <f t="shared" si="5"/>
        <v>1</v>
      </c>
      <c r="L24">
        <v>2011</v>
      </c>
      <c r="M24">
        <f t="shared" si="6"/>
        <v>31</v>
      </c>
      <c r="N24">
        <f t="shared" si="6"/>
        <v>12</v>
      </c>
      <c r="O24">
        <v>2011</v>
      </c>
    </row>
    <row r="25" spans="2:15" x14ac:dyDescent="0.3">
      <c r="B25">
        <f t="shared" si="3"/>
        <v>23</v>
      </c>
      <c r="C25" t="s">
        <v>31</v>
      </c>
      <c r="D25" t="s">
        <v>8</v>
      </c>
      <c r="E25" t="str">
        <f t="shared" si="4"/>
        <v>Anual</v>
      </c>
      <c r="F25" s="2">
        <f t="shared" si="2"/>
        <v>40909</v>
      </c>
      <c r="G25" s="2">
        <f t="shared" si="0"/>
        <v>41274</v>
      </c>
      <c r="H25" s="3" t="str">
        <f t="shared" si="1"/>
        <v>INSERT INTO temporalidad VALUES (23,'Año 2012','Año','Anual','1-1-2012','31-12-2012');</v>
      </c>
      <c r="J25">
        <f t="shared" si="5"/>
        <v>1</v>
      </c>
      <c r="K25">
        <f t="shared" si="5"/>
        <v>1</v>
      </c>
      <c r="L25">
        <v>2012</v>
      </c>
      <c r="M25">
        <f t="shared" si="6"/>
        <v>31</v>
      </c>
      <c r="N25">
        <f t="shared" si="6"/>
        <v>12</v>
      </c>
      <c r="O25">
        <v>2012</v>
      </c>
    </row>
    <row r="26" spans="2:15" x14ac:dyDescent="0.3">
      <c r="B26">
        <f t="shared" si="3"/>
        <v>24</v>
      </c>
      <c r="C26" t="s">
        <v>32</v>
      </c>
      <c r="D26" t="s">
        <v>8</v>
      </c>
      <c r="E26" t="str">
        <f t="shared" si="4"/>
        <v>Anual</v>
      </c>
      <c r="F26" s="2">
        <f t="shared" si="2"/>
        <v>41275</v>
      </c>
      <c r="G26" s="2">
        <f t="shared" si="0"/>
        <v>41639</v>
      </c>
      <c r="H26" s="3" t="str">
        <f t="shared" si="1"/>
        <v>INSERT INTO temporalidad VALUES (24,'Año 2013','Año','Anual','1-1-2013','31-12-2013');</v>
      </c>
      <c r="J26">
        <f t="shared" si="5"/>
        <v>1</v>
      </c>
      <c r="K26">
        <f t="shared" si="5"/>
        <v>1</v>
      </c>
      <c r="L26">
        <v>2013</v>
      </c>
      <c r="M26">
        <f t="shared" si="6"/>
        <v>31</v>
      </c>
      <c r="N26">
        <f t="shared" si="6"/>
        <v>12</v>
      </c>
      <c r="O26">
        <v>2013</v>
      </c>
    </row>
    <row r="27" spans="2:15" x14ac:dyDescent="0.3">
      <c r="B27">
        <f t="shared" si="3"/>
        <v>25</v>
      </c>
      <c r="C27" t="s">
        <v>33</v>
      </c>
      <c r="D27" t="s">
        <v>8</v>
      </c>
      <c r="E27" t="str">
        <f t="shared" si="4"/>
        <v>Anual</v>
      </c>
      <c r="F27" s="2">
        <f t="shared" si="2"/>
        <v>41640</v>
      </c>
      <c r="G27" s="2">
        <f t="shared" si="0"/>
        <v>42004</v>
      </c>
      <c r="H27" s="3" t="str">
        <f t="shared" si="1"/>
        <v>INSERT INTO temporalidad VALUES (25,'Año 2014','Año','Anual','1-1-2014','31-12-2014');</v>
      </c>
      <c r="J27">
        <f t="shared" si="5"/>
        <v>1</v>
      </c>
      <c r="K27">
        <f t="shared" si="5"/>
        <v>1</v>
      </c>
      <c r="L27">
        <v>2014</v>
      </c>
      <c r="M27">
        <f t="shared" si="6"/>
        <v>31</v>
      </c>
      <c r="N27">
        <f t="shared" si="6"/>
        <v>12</v>
      </c>
      <c r="O27">
        <v>2014</v>
      </c>
    </row>
    <row r="28" spans="2:15" x14ac:dyDescent="0.3">
      <c r="B28">
        <f t="shared" si="3"/>
        <v>26</v>
      </c>
      <c r="C28" t="s">
        <v>34</v>
      </c>
      <c r="D28" t="s">
        <v>8</v>
      </c>
      <c r="E28" t="str">
        <f t="shared" si="4"/>
        <v>Anual</v>
      </c>
      <c r="F28" s="2">
        <f t="shared" si="2"/>
        <v>42005</v>
      </c>
      <c r="G28" s="2">
        <f t="shared" si="0"/>
        <v>42369</v>
      </c>
      <c r="H28" s="3" t="str">
        <f t="shared" si="1"/>
        <v>INSERT INTO temporalidad VALUES (26,'Año 2015','Año','Anual','1-1-2015','31-12-2015');</v>
      </c>
      <c r="J28">
        <f t="shared" si="5"/>
        <v>1</v>
      </c>
      <c r="K28">
        <f t="shared" si="5"/>
        <v>1</v>
      </c>
      <c r="L28">
        <v>2015</v>
      </c>
      <c r="M28">
        <f t="shared" si="6"/>
        <v>31</v>
      </c>
      <c r="N28">
        <f t="shared" si="6"/>
        <v>12</v>
      </c>
      <c r="O28">
        <v>2015</v>
      </c>
    </row>
    <row r="29" spans="2:15" x14ac:dyDescent="0.3">
      <c r="B29">
        <f t="shared" si="3"/>
        <v>27</v>
      </c>
      <c r="C29" t="s">
        <v>35</v>
      </c>
      <c r="D29" t="s">
        <v>8</v>
      </c>
      <c r="E29" t="str">
        <f t="shared" si="4"/>
        <v>Anual</v>
      </c>
      <c r="F29" s="2">
        <f t="shared" si="2"/>
        <v>42370</v>
      </c>
      <c r="G29" s="2">
        <f t="shared" si="0"/>
        <v>42735</v>
      </c>
      <c r="H29" s="3" t="str">
        <f t="shared" si="1"/>
        <v>INSERT INTO temporalidad VALUES (27,'Año 2016','Año','Anual','1-1-2016','31-12-2016');</v>
      </c>
      <c r="J29">
        <f t="shared" si="5"/>
        <v>1</v>
      </c>
      <c r="K29">
        <f t="shared" si="5"/>
        <v>1</v>
      </c>
      <c r="L29">
        <v>2016</v>
      </c>
      <c r="M29">
        <f t="shared" si="6"/>
        <v>31</v>
      </c>
      <c r="N29">
        <f t="shared" si="6"/>
        <v>12</v>
      </c>
      <c r="O29">
        <v>2016</v>
      </c>
    </row>
    <row r="30" spans="2:15" x14ac:dyDescent="0.3">
      <c r="B30">
        <f t="shared" si="3"/>
        <v>28</v>
      </c>
      <c r="C30" t="s">
        <v>36</v>
      </c>
      <c r="D30" t="s">
        <v>8</v>
      </c>
      <c r="E30" t="str">
        <f t="shared" si="4"/>
        <v>Anual</v>
      </c>
      <c r="F30" s="2">
        <f t="shared" si="2"/>
        <v>42736</v>
      </c>
      <c r="G30" s="2">
        <f t="shared" si="0"/>
        <v>43100</v>
      </c>
      <c r="H30" s="3" t="str">
        <f t="shared" si="1"/>
        <v>INSERT INTO temporalidad VALUES (28,'Año 2017','Año','Anual','1-1-2017','31-12-2017');</v>
      </c>
      <c r="J30">
        <f t="shared" si="5"/>
        <v>1</v>
      </c>
      <c r="K30">
        <f t="shared" si="5"/>
        <v>1</v>
      </c>
      <c r="L30">
        <v>2017</v>
      </c>
      <c r="M30">
        <f t="shared" si="6"/>
        <v>31</v>
      </c>
      <c r="N30">
        <f t="shared" si="6"/>
        <v>12</v>
      </c>
      <c r="O30">
        <v>2017</v>
      </c>
    </row>
    <row r="31" spans="2:15" x14ac:dyDescent="0.3">
      <c r="B31">
        <f t="shared" si="3"/>
        <v>29</v>
      </c>
      <c r="C31" t="s">
        <v>37</v>
      </c>
      <c r="D31" t="s">
        <v>8</v>
      </c>
      <c r="E31" t="str">
        <f t="shared" si="4"/>
        <v>Anual</v>
      </c>
      <c r="F31" s="2">
        <f t="shared" si="2"/>
        <v>43101</v>
      </c>
      <c r="G31" s="2">
        <f t="shared" si="0"/>
        <v>43465</v>
      </c>
      <c r="H31" s="3" t="str">
        <f t="shared" si="1"/>
        <v>INSERT INTO temporalidad VALUES (29,'Año 2018','Año','Anual','1-1-2018','31-12-2018');</v>
      </c>
      <c r="J31">
        <f t="shared" si="5"/>
        <v>1</v>
      </c>
      <c r="K31">
        <f t="shared" si="5"/>
        <v>1</v>
      </c>
      <c r="L31">
        <v>2018</v>
      </c>
      <c r="M31">
        <f t="shared" si="6"/>
        <v>31</v>
      </c>
      <c r="N31">
        <f t="shared" si="6"/>
        <v>12</v>
      </c>
      <c r="O31">
        <v>2018</v>
      </c>
    </row>
    <row r="32" spans="2:15" x14ac:dyDescent="0.3">
      <c r="B32">
        <f t="shared" si="3"/>
        <v>30</v>
      </c>
      <c r="C32" t="s">
        <v>38</v>
      </c>
      <c r="D32" t="s">
        <v>8</v>
      </c>
      <c r="E32" t="str">
        <f t="shared" si="4"/>
        <v>Anual</v>
      </c>
      <c r="F32" s="2">
        <f t="shared" si="2"/>
        <v>43466</v>
      </c>
      <c r="G32" s="2">
        <f t="shared" si="0"/>
        <v>43830</v>
      </c>
      <c r="H32" s="3" t="str">
        <f t="shared" si="1"/>
        <v>INSERT INTO temporalidad VALUES (30,'Año 2019','Año','Anual','1-1-2019','31-12-2019');</v>
      </c>
      <c r="J32">
        <f t="shared" si="5"/>
        <v>1</v>
      </c>
      <c r="K32">
        <f t="shared" si="5"/>
        <v>1</v>
      </c>
      <c r="L32">
        <v>2019</v>
      </c>
      <c r="M32">
        <f t="shared" si="6"/>
        <v>31</v>
      </c>
      <c r="N32">
        <f t="shared" si="6"/>
        <v>12</v>
      </c>
      <c r="O32">
        <v>2019</v>
      </c>
    </row>
    <row r="33" spans="2:15" x14ac:dyDescent="0.3">
      <c r="B33">
        <f t="shared" si="3"/>
        <v>31</v>
      </c>
      <c r="C33" t="s">
        <v>39</v>
      </c>
      <c r="D33" t="s">
        <v>8</v>
      </c>
      <c r="E33" t="str">
        <f t="shared" si="4"/>
        <v>Anual</v>
      </c>
      <c r="F33" s="2">
        <f t="shared" si="2"/>
        <v>43831</v>
      </c>
      <c r="G33" s="2">
        <f t="shared" si="0"/>
        <v>44196</v>
      </c>
      <c r="H33" s="3" t="str">
        <f t="shared" si="1"/>
        <v>INSERT INTO temporalidad VALUES (31,'Año 2020','Año','Anual','1-1-2020','31-12-2020');</v>
      </c>
      <c r="J33">
        <f t="shared" si="5"/>
        <v>1</v>
      </c>
      <c r="K33">
        <f t="shared" si="5"/>
        <v>1</v>
      </c>
      <c r="L33">
        <v>2020</v>
      </c>
      <c r="M33">
        <f t="shared" si="6"/>
        <v>31</v>
      </c>
      <c r="N33">
        <f t="shared" si="6"/>
        <v>12</v>
      </c>
      <c r="O33">
        <v>2020</v>
      </c>
    </row>
    <row r="34" spans="2:15" x14ac:dyDescent="0.3">
      <c r="B34">
        <f t="shared" si="3"/>
        <v>32</v>
      </c>
      <c r="C34" t="s">
        <v>40</v>
      </c>
      <c r="D34" t="s">
        <v>8</v>
      </c>
      <c r="E34" t="str">
        <f t="shared" si="4"/>
        <v>Anual</v>
      </c>
      <c r="F34" s="2">
        <f t="shared" si="2"/>
        <v>44197</v>
      </c>
      <c r="G34" s="2">
        <f t="shared" si="0"/>
        <v>44561</v>
      </c>
      <c r="H34" s="3" t="str">
        <f t="shared" si="1"/>
        <v>INSERT INTO temporalidad VALUES (32,'Año 2021','Año','Anual','1-1-2021','31-12-2021');</v>
      </c>
      <c r="J34">
        <f t="shared" si="5"/>
        <v>1</v>
      </c>
      <c r="K34">
        <f t="shared" si="5"/>
        <v>1</v>
      </c>
      <c r="L34">
        <v>2021</v>
      </c>
      <c r="M34">
        <f t="shared" si="6"/>
        <v>31</v>
      </c>
      <c r="N34">
        <f t="shared" si="6"/>
        <v>12</v>
      </c>
      <c r="O34">
        <v>2021</v>
      </c>
    </row>
    <row r="35" spans="2:15" x14ac:dyDescent="0.3">
      <c r="B35">
        <f t="shared" si="3"/>
        <v>33</v>
      </c>
      <c r="C35" t="s">
        <v>41</v>
      </c>
      <c r="D35" t="s">
        <v>8</v>
      </c>
      <c r="E35" t="str">
        <f t="shared" si="4"/>
        <v>Anual</v>
      </c>
      <c r="F35" s="2">
        <f t="shared" si="2"/>
        <v>44562</v>
      </c>
      <c r="G35" s="2">
        <f t="shared" si="0"/>
        <v>44926</v>
      </c>
      <c r="H35" s="3" t="str">
        <f t="shared" si="1"/>
        <v>INSERT INTO temporalidad VALUES (33,'Año 2022','Año','Anual','1-1-2022','31-12-2022');</v>
      </c>
      <c r="J35">
        <f t="shared" si="5"/>
        <v>1</v>
      </c>
      <c r="K35">
        <f t="shared" si="5"/>
        <v>1</v>
      </c>
      <c r="L35">
        <v>2022</v>
      </c>
      <c r="M35">
        <f t="shared" si="6"/>
        <v>31</v>
      </c>
      <c r="N35">
        <f t="shared" si="6"/>
        <v>12</v>
      </c>
      <c r="O35">
        <v>2022</v>
      </c>
    </row>
    <row r="36" spans="2:15" x14ac:dyDescent="0.3">
      <c r="B36">
        <f t="shared" si="3"/>
        <v>34</v>
      </c>
      <c r="C36" t="s">
        <v>42</v>
      </c>
      <c r="D36" t="s">
        <v>8</v>
      </c>
      <c r="E36" t="str">
        <f t="shared" si="4"/>
        <v>Anual</v>
      </c>
      <c r="F36" s="2">
        <f t="shared" si="2"/>
        <v>44927</v>
      </c>
      <c r="G36" s="2">
        <f t="shared" si="0"/>
        <v>45291</v>
      </c>
      <c r="H36" s="3" t="str">
        <f t="shared" si="1"/>
        <v>INSERT INTO temporalidad VALUES (34,'Año 2023','Año','Anual','1-1-2023','31-12-2023');</v>
      </c>
      <c r="J36">
        <f t="shared" si="5"/>
        <v>1</v>
      </c>
      <c r="K36">
        <f t="shared" si="5"/>
        <v>1</v>
      </c>
      <c r="L36">
        <v>2023</v>
      </c>
      <c r="M36">
        <f t="shared" si="6"/>
        <v>31</v>
      </c>
      <c r="N36">
        <f t="shared" si="6"/>
        <v>12</v>
      </c>
      <c r="O36">
        <v>2023</v>
      </c>
    </row>
    <row r="37" spans="2:15" x14ac:dyDescent="0.3">
      <c r="B37">
        <f t="shared" si="3"/>
        <v>35</v>
      </c>
      <c r="C37" t="s">
        <v>43</v>
      </c>
      <c r="D37" t="s">
        <v>8</v>
      </c>
      <c r="E37" t="str">
        <f t="shared" si="4"/>
        <v>Anual</v>
      </c>
      <c r="F37" s="2">
        <f t="shared" si="2"/>
        <v>45292</v>
      </c>
      <c r="G37" s="2">
        <f t="shared" si="0"/>
        <v>45657</v>
      </c>
      <c r="H37" s="3" t="str">
        <f t="shared" si="1"/>
        <v>INSERT INTO temporalidad VALUES (35,'Año 2024','Año','Anual','1-1-2024','31-12-2024');</v>
      </c>
      <c r="J37">
        <f t="shared" si="5"/>
        <v>1</v>
      </c>
      <c r="K37">
        <f t="shared" si="5"/>
        <v>1</v>
      </c>
      <c r="L37">
        <v>2024</v>
      </c>
      <c r="M37">
        <f t="shared" si="6"/>
        <v>31</v>
      </c>
      <c r="N37">
        <f t="shared" si="6"/>
        <v>12</v>
      </c>
      <c r="O37">
        <v>2024</v>
      </c>
    </row>
    <row r="38" spans="2:15" x14ac:dyDescent="0.3">
      <c r="B38">
        <f t="shared" si="3"/>
        <v>36</v>
      </c>
      <c r="C38" t="s">
        <v>44</v>
      </c>
      <c r="D38" t="s">
        <v>8</v>
      </c>
      <c r="E38" t="str">
        <f t="shared" si="4"/>
        <v>Anual</v>
      </c>
      <c r="F38" s="2">
        <f t="shared" si="2"/>
        <v>45658</v>
      </c>
      <c r="G38" s="2">
        <f t="shared" si="0"/>
        <v>46022</v>
      </c>
      <c r="H38" s="3" t="str">
        <f t="shared" si="1"/>
        <v>INSERT INTO temporalidad VALUES (36,'Año 2025','Año','Anual','1-1-2025','31-12-2025');</v>
      </c>
      <c r="J38">
        <f t="shared" si="5"/>
        <v>1</v>
      </c>
      <c r="K38">
        <f t="shared" si="5"/>
        <v>1</v>
      </c>
      <c r="L38">
        <v>2025</v>
      </c>
      <c r="M38">
        <f t="shared" si="6"/>
        <v>31</v>
      </c>
      <c r="N38">
        <f t="shared" si="6"/>
        <v>12</v>
      </c>
      <c r="O38">
        <v>2025</v>
      </c>
    </row>
    <row r="39" spans="2:15" x14ac:dyDescent="0.3">
      <c r="B39">
        <f t="shared" si="3"/>
        <v>37</v>
      </c>
      <c r="C39" t="s">
        <v>45</v>
      </c>
      <c r="D39" t="s">
        <v>8</v>
      </c>
      <c r="E39" t="str">
        <f t="shared" si="4"/>
        <v>Anual</v>
      </c>
      <c r="F39" s="2">
        <f t="shared" si="2"/>
        <v>46023</v>
      </c>
      <c r="G39" s="2">
        <f t="shared" si="0"/>
        <v>46387</v>
      </c>
      <c r="H39" s="3" t="str">
        <f t="shared" si="1"/>
        <v>INSERT INTO temporalidad VALUES (37,'Año 2026','Año','Anual','1-1-2026','31-12-2026');</v>
      </c>
      <c r="J39">
        <f t="shared" si="5"/>
        <v>1</v>
      </c>
      <c r="K39">
        <f t="shared" si="5"/>
        <v>1</v>
      </c>
      <c r="L39">
        <v>2026</v>
      </c>
      <c r="M39">
        <f t="shared" si="6"/>
        <v>31</v>
      </c>
      <c r="N39">
        <f t="shared" si="6"/>
        <v>12</v>
      </c>
      <c r="O39">
        <v>2026</v>
      </c>
    </row>
    <row r="40" spans="2:15" x14ac:dyDescent="0.3">
      <c r="B40">
        <f t="shared" si="3"/>
        <v>38</v>
      </c>
      <c r="C40" t="s">
        <v>46</v>
      </c>
      <c r="D40" t="s">
        <v>8</v>
      </c>
      <c r="E40" t="str">
        <f t="shared" si="4"/>
        <v>Anual</v>
      </c>
      <c r="F40" s="2">
        <f t="shared" si="2"/>
        <v>46388</v>
      </c>
      <c r="G40" s="2">
        <f t="shared" si="0"/>
        <v>46752</v>
      </c>
      <c r="H40" s="3" t="str">
        <f t="shared" si="1"/>
        <v>INSERT INTO temporalidad VALUES (38,'Año 2027','Año','Anual','1-1-2027','31-12-2027');</v>
      </c>
      <c r="J40">
        <f t="shared" si="5"/>
        <v>1</v>
      </c>
      <c r="K40">
        <f t="shared" si="5"/>
        <v>1</v>
      </c>
      <c r="L40">
        <v>2027</v>
      </c>
      <c r="M40">
        <f t="shared" si="6"/>
        <v>31</v>
      </c>
      <c r="N40">
        <f t="shared" si="6"/>
        <v>12</v>
      </c>
      <c r="O40">
        <v>2027</v>
      </c>
    </row>
    <row r="41" spans="2:15" x14ac:dyDescent="0.3">
      <c r="B41">
        <f t="shared" si="3"/>
        <v>39</v>
      </c>
      <c r="C41" t="s">
        <v>47</v>
      </c>
      <c r="D41" t="s">
        <v>8</v>
      </c>
      <c r="E41" t="str">
        <f t="shared" si="4"/>
        <v>Anual</v>
      </c>
      <c r="F41" s="2">
        <f t="shared" si="2"/>
        <v>46753</v>
      </c>
      <c r="G41" s="2">
        <f t="shared" si="0"/>
        <v>47118</v>
      </c>
      <c r="H41" s="3" t="str">
        <f t="shared" si="1"/>
        <v>INSERT INTO temporalidad VALUES (39,'Año 2028','Año','Anual','1-1-2028','31-12-2028');</v>
      </c>
      <c r="J41">
        <f t="shared" si="5"/>
        <v>1</v>
      </c>
      <c r="K41">
        <f t="shared" si="5"/>
        <v>1</v>
      </c>
      <c r="L41">
        <v>2028</v>
      </c>
      <c r="M41">
        <f t="shared" si="6"/>
        <v>31</v>
      </c>
      <c r="N41">
        <f t="shared" si="6"/>
        <v>12</v>
      </c>
      <c r="O41">
        <v>2028</v>
      </c>
    </row>
    <row r="42" spans="2:15" x14ac:dyDescent="0.3">
      <c r="B42">
        <f t="shared" si="3"/>
        <v>40</v>
      </c>
      <c r="C42" t="s">
        <v>48</v>
      </c>
      <c r="D42" t="s">
        <v>8</v>
      </c>
      <c r="E42" t="str">
        <f t="shared" si="4"/>
        <v>Anual</v>
      </c>
      <c r="F42" s="2">
        <f t="shared" si="2"/>
        <v>47119</v>
      </c>
      <c r="G42" s="2">
        <f t="shared" si="0"/>
        <v>47483</v>
      </c>
      <c r="H42" s="3" t="str">
        <f t="shared" si="1"/>
        <v>INSERT INTO temporalidad VALUES (40,'Año 2029','Año','Anual','1-1-2029','31-12-2029');</v>
      </c>
      <c r="J42">
        <f t="shared" si="5"/>
        <v>1</v>
      </c>
      <c r="K42">
        <f t="shared" si="5"/>
        <v>1</v>
      </c>
      <c r="L42">
        <v>2029</v>
      </c>
      <c r="M42">
        <f t="shared" si="6"/>
        <v>31</v>
      </c>
      <c r="N42">
        <f t="shared" si="6"/>
        <v>12</v>
      </c>
      <c r="O42">
        <v>2029</v>
      </c>
    </row>
    <row r="43" spans="2:15" x14ac:dyDescent="0.3">
      <c r="B43">
        <f t="shared" si="3"/>
        <v>41</v>
      </c>
      <c r="C43" t="s">
        <v>49</v>
      </c>
      <c r="D43" t="s">
        <v>8</v>
      </c>
      <c r="E43" t="str">
        <f t="shared" si="4"/>
        <v>Anual</v>
      </c>
      <c r="F43" s="2">
        <f t="shared" si="2"/>
        <v>47484</v>
      </c>
      <c r="G43" s="2">
        <f t="shared" si="0"/>
        <v>47848</v>
      </c>
      <c r="H43" s="3" t="str">
        <f t="shared" si="1"/>
        <v>INSERT INTO temporalidad VALUES (41,'Año 2030','Año','Anual','1-1-2030','31-12-2030');</v>
      </c>
      <c r="J43">
        <f t="shared" si="5"/>
        <v>1</v>
      </c>
      <c r="K43">
        <f t="shared" si="5"/>
        <v>1</v>
      </c>
      <c r="L43">
        <v>2030</v>
      </c>
      <c r="M43">
        <f t="shared" si="6"/>
        <v>31</v>
      </c>
      <c r="N43">
        <f t="shared" si="6"/>
        <v>12</v>
      </c>
      <c r="O43">
        <v>2030</v>
      </c>
    </row>
    <row r="44" spans="2:15" x14ac:dyDescent="0.3">
      <c r="B44">
        <f t="shared" si="3"/>
        <v>42</v>
      </c>
      <c r="C44" t="s">
        <v>50</v>
      </c>
      <c r="D44" t="s">
        <v>8</v>
      </c>
      <c r="E44" t="str">
        <f t="shared" si="4"/>
        <v>Anual</v>
      </c>
      <c r="F44" s="2">
        <f t="shared" si="2"/>
        <v>47849</v>
      </c>
      <c r="G44" s="2">
        <f t="shared" si="0"/>
        <v>48213</v>
      </c>
      <c r="H44" s="3" t="str">
        <f t="shared" si="1"/>
        <v>INSERT INTO temporalidad VALUES (42,'Año 2031','Año','Anual','1-1-2031','31-12-2031');</v>
      </c>
      <c r="J44">
        <f t="shared" si="5"/>
        <v>1</v>
      </c>
      <c r="K44">
        <f t="shared" si="5"/>
        <v>1</v>
      </c>
      <c r="L44">
        <v>2031</v>
      </c>
      <c r="M44">
        <f t="shared" si="6"/>
        <v>31</v>
      </c>
      <c r="N44">
        <f t="shared" si="6"/>
        <v>12</v>
      </c>
      <c r="O44">
        <v>2031</v>
      </c>
    </row>
    <row r="45" spans="2:15" x14ac:dyDescent="0.3">
      <c r="B45">
        <f t="shared" si="3"/>
        <v>43</v>
      </c>
      <c r="C45" t="s">
        <v>51</v>
      </c>
      <c r="D45" t="s">
        <v>8</v>
      </c>
      <c r="E45" t="str">
        <f t="shared" si="4"/>
        <v>Anual</v>
      </c>
      <c r="F45" s="2">
        <f t="shared" si="2"/>
        <v>48214</v>
      </c>
      <c r="G45" s="2">
        <f t="shared" si="0"/>
        <v>48579</v>
      </c>
      <c r="H45" s="3" t="str">
        <f t="shared" si="1"/>
        <v>INSERT INTO temporalidad VALUES (43,'Año 2032','Año','Anual','1-1-2032','31-12-2032');</v>
      </c>
      <c r="J45">
        <f t="shared" si="5"/>
        <v>1</v>
      </c>
      <c r="K45">
        <f t="shared" si="5"/>
        <v>1</v>
      </c>
      <c r="L45">
        <v>2032</v>
      </c>
      <c r="M45">
        <f t="shared" si="6"/>
        <v>31</v>
      </c>
      <c r="N45">
        <f t="shared" si="6"/>
        <v>12</v>
      </c>
      <c r="O45">
        <v>2032</v>
      </c>
    </row>
    <row r="46" spans="2:15" x14ac:dyDescent="0.3">
      <c r="B46">
        <f t="shared" si="3"/>
        <v>44</v>
      </c>
      <c r="C46" t="s">
        <v>52</v>
      </c>
      <c r="D46" t="s">
        <v>8</v>
      </c>
      <c r="E46" t="str">
        <f t="shared" si="4"/>
        <v>Anual</v>
      </c>
      <c r="F46" s="2">
        <f t="shared" si="2"/>
        <v>48580</v>
      </c>
      <c r="G46" s="2">
        <f t="shared" si="0"/>
        <v>48944</v>
      </c>
      <c r="H46" s="3" t="str">
        <f t="shared" si="1"/>
        <v>INSERT INTO temporalidad VALUES (44,'Año 2033','Año','Anual','1-1-2033','31-12-2033');</v>
      </c>
      <c r="J46">
        <f t="shared" si="5"/>
        <v>1</v>
      </c>
      <c r="K46">
        <f t="shared" si="5"/>
        <v>1</v>
      </c>
      <c r="L46">
        <v>2033</v>
      </c>
      <c r="M46">
        <f t="shared" si="6"/>
        <v>31</v>
      </c>
      <c r="N46">
        <f t="shared" si="6"/>
        <v>12</v>
      </c>
      <c r="O46">
        <v>2033</v>
      </c>
    </row>
    <row r="47" spans="2:15" x14ac:dyDescent="0.3">
      <c r="B47">
        <f t="shared" si="3"/>
        <v>45</v>
      </c>
      <c r="C47" t="s">
        <v>53</v>
      </c>
      <c r="D47" t="s">
        <v>8</v>
      </c>
      <c r="E47" t="str">
        <f t="shared" si="4"/>
        <v>Anual</v>
      </c>
      <c r="F47" s="2">
        <f t="shared" si="2"/>
        <v>48945</v>
      </c>
      <c r="G47" s="2">
        <f t="shared" si="0"/>
        <v>49309</v>
      </c>
      <c r="H47" s="3" t="str">
        <f t="shared" si="1"/>
        <v>INSERT INTO temporalidad VALUES (45,'Año 2034','Año','Anual','1-1-2034','31-12-2034');</v>
      </c>
      <c r="J47">
        <f t="shared" si="5"/>
        <v>1</v>
      </c>
      <c r="K47">
        <f t="shared" si="5"/>
        <v>1</v>
      </c>
      <c r="L47">
        <v>2034</v>
      </c>
      <c r="M47">
        <f t="shared" si="6"/>
        <v>31</v>
      </c>
      <c r="N47">
        <f t="shared" si="6"/>
        <v>12</v>
      </c>
      <c r="O47">
        <v>2034</v>
      </c>
    </row>
    <row r="48" spans="2:15" x14ac:dyDescent="0.3">
      <c r="B48">
        <f t="shared" si="3"/>
        <v>46</v>
      </c>
      <c r="C48" t="s">
        <v>54</v>
      </c>
      <c r="D48" t="s">
        <v>8</v>
      </c>
      <c r="E48" t="str">
        <f t="shared" si="4"/>
        <v>Anual</v>
      </c>
      <c r="F48" s="2">
        <f t="shared" si="2"/>
        <v>49310</v>
      </c>
      <c r="G48" s="2">
        <f t="shared" si="0"/>
        <v>49674</v>
      </c>
      <c r="H48" s="3" t="str">
        <f t="shared" si="1"/>
        <v>INSERT INTO temporalidad VALUES (46,'Año 2035','Año','Anual','1-1-2035','31-12-2035');</v>
      </c>
      <c r="J48">
        <f t="shared" si="5"/>
        <v>1</v>
      </c>
      <c r="K48">
        <f t="shared" si="5"/>
        <v>1</v>
      </c>
      <c r="L48">
        <v>2035</v>
      </c>
      <c r="M48">
        <f t="shared" si="6"/>
        <v>31</v>
      </c>
      <c r="N48">
        <f t="shared" si="6"/>
        <v>12</v>
      </c>
      <c r="O48">
        <v>2035</v>
      </c>
    </row>
    <row r="49" spans="1:15" x14ac:dyDescent="0.3">
      <c r="B49">
        <f t="shared" si="3"/>
        <v>47</v>
      </c>
      <c r="C49" t="s">
        <v>55</v>
      </c>
      <c r="D49" t="s">
        <v>8</v>
      </c>
      <c r="E49" t="str">
        <f t="shared" si="4"/>
        <v>Anual</v>
      </c>
      <c r="F49" s="2">
        <f t="shared" si="2"/>
        <v>49675</v>
      </c>
      <c r="G49" s="2">
        <f t="shared" si="0"/>
        <v>50040</v>
      </c>
      <c r="H49" s="3" t="str">
        <f t="shared" si="1"/>
        <v>INSERT INTO temporalidad VALUES (47,'Año 2036','Año','Anual','1-1-2036','31-12-2036');</v>
      </c>
      <c r="J49">
        <f t="shared" si="5"/>
        <v>1</v>
      </c>
      <c r="K49">
        <f t="shared" si="5"/>
        <v>1</v>
      </c>
      <c r="L49">
        <v>2036</v>
      </c>
      <c r="M49">
        <f t="shared" si="6"/>
        <v>31</v>
      </c>
      <c r="N49">
        <f t="shared" si="6"/>
        <v>12</v>
      </c>
      <c r="O49">
        <v>2036</v>
      </c>
    </row>
    <row r="50" spans="1:15" x14ac:dyDescent="0.3">
      <c r="B50">
        <f t="shared" si="3"/>
        <v>48</v>
      </c>
      <c r="C50" t="s">
        <v>56</v>
      </c>
      <c r="D50" t="s">
        <v>8</v>
      </c>
      <c r="E50" t="str">
        <f t="shared" si="4"/>
        <v>Anual</v>
      </c>
      <c r="F50" s="2">
        <f t="shared" si="2"/>
        <v>50041</v>
      </c>
      <c r="G50" s="2">
        <f t="shared" si="0"/>
        <v>50405</v>
      </c>
      <c r="H50" s="3" t="str">
        <f t="shared" si="1"/>
        <v>INSERT INTO temporalidad VALUES (48,'Año 2037','Año','Anual','1-1-2037','31-12-2037');</v>
      </c>
      <c r="J50">
        <f t="shared" si="5"/>
        <v>1</v>
      </c>
      <c r="K50">
        <f t="shared" si="5"/>
        <v>1</v>
      </c>
      <c r="L50">
        <v>2037</v>
      </c>
      <c r="M50">
        <f t="shared" si="6"/>
        <v>31</v>
      </c>
      <c r="N50">
        <f t="shared" si="6"/>
        <v>12</v>
      </c>
      <c r="O50">
        <v>2037</v>
      </c>
    </row>
    <row r="51" spans="1:15" x14ac:dyDescent="0.3">
      <c r="B51">
        <f t="shared" si="3"/>
        <v>49</v>
      </c>
      <c r="C51" t="s">
        <v>57</v>
      </c>
      <c r="D51" t="s">
        <v>8</v>
      </c>
      <c r="E51" t="str">
        <f t="shared" si="4"/>
        <v>Anual</v>
      </c>
      <c r="F51" s="2">
        <f t="shared" si="2"/>
        <v>50406</v>
      </c>
      <c r="G51" s="2">
        <f t="shared" si="0"/>
        <v>50770</v>
      </c>
      <c r="H51" s="3" t="str">
        <f t="shared" si="1"/>
        <v>INSERT INTO temporalidad VALUES (49,'Año 2038','Año','Anual','1-1-2038','31-12-2038');</v>
      </c>
      <c r="J51">
        <f t="shared" si="5"/>
        <v>1</v>
      </c>
      <c r="K51">
        <f t="shared" si="5"/>
        <v>1</v>
      </c>
      <c r="L51">
        <v>2038</v>
      </c>
      <c r="M51">
        <f t="shared" si="6"/>
        <v>31</v>
      </c>
      <c r="N51">
        <f t="shared" si="6"/>
        <v>12</v>
      </c>
      <c r="O51">
        <v>2038</v>
      </c>
    </row>
    <row r="52" spans="1:15" x14ac:dyDescent="0.3">
      <c r="B52">
        <f t="shared" si="3"/>
        <v>50</v>
      </c>
      <c r="C52" t="s">
        <v>58</v>
      </c>
      <c r="D52" t="s">
        <v>8</v>
      </c>
      <c r="E52" t="str">
        <f t="shared" si="4"/>
        <v>Anual</v>
      </c>
      <c r="F52" s="2">
        <f t="shared" si="2"/>
        <v>50771</v>
      </c>
      <c r="G52" s="2">
        <f t="shared" si="0"/>
        <v>51135</v>
      </c>
      <c r="H52" s="3" t="str">
        <f t="shared" si="1"/>
        <v>INSERT INTO temporalidad VALUES (50,'Año 2039','Año','Anual','1-1-2039','31-12-2039');</v>
      </c>
      <c r="J52">
        <f t="shared" si="5"/>
        <v>1</v>
      </c>
      <c r="K52">
        <f t="shared" si="5"/>
        <v>1</v>
      </c>
      <c r="L52">
        <v>2039</v>
      </c>
      <c r="M52">
        <f t="shared" si="6"/>
        <v>31</v>
      </c>
      <c r="N52">
        <f t="shared" si="6"/>
        <v>12</v>
      </c>
      <c r="O52">
        <v>2039</v>
      </c>
    </row>
    <row r="53" spans="1:15" x14ac:dyDescent="0.3">
      <c r="B53">
        <f t="shared" si="3"/>
        <v>51</v>
      </c>
      <c r="C53" t="s">
        <v>59</v>
      </c>
      <c r="D53" t="s">
        <v>8</v>
      </c>
      <c r="E53" t="str">
        <f t="shared" si="4"/>
        <v>Anual</v>
      </c>
      <c r="F53" s="2">
        <f t="shared" si="2"/>
        <v>51136</v>
      </c>
      <c r="G53" s="2">
        <f t="shared" si="0"/>
        <v>51501</v>
      </c>
      <c r="H53" s="3" t="str">
        <f t="shared" si="1"/>
        <v>INSERT INTO temporalidad VALUES (51,'Año 2040','Año','Anual','1-1-2040','31-12-2040');</v>
      </c>
      <c r="J53">
        <f t="shared" si="5"/>
        <v>1</v>
      </c>
      <c r="K53">
        <f t="shared" si="5"/>
        <v>1</v>
      </c>
      <c r="L53">
        <v>2040</v>
      </c>
      <c r="M53">
        <f t="shared" si="6"/>
        <v>31</v>
      </c>
      <c r="N53">
        <f t="shared" si="6"/>
        <v>12</v>
      </c>
      <c r="O53">
        <v>2040</v>
      </c>
    </row>
    <row r="54" spans="1:15" x14ac:dyDescent="0.3">
      <c r="B54">
        <f t="shared" si="3"/>
        <v>52</v>
      </c>
      <c r="C54" t="s">
        <v>60</v>
      </c>
      <c r="D54" t="s">
        <v>8</v>
      </c>
      <c r="E54" t="str">
        <f t="shared" si="4"/>
        <v>Anual</v>
      </c>
      <c r="F54" s="2">
        <f t="shared" si="2"/>
        <v>51502</v>
      </c>
      <c r="G54" s="2">
        <f t="shared" si="0"/>
        <v>51866</v>
      </c>
      <c r="H54" s="3" t="str">
        <f t="shared" si="1"/>
        <v>INSERT INTO temporalidad VALUES (52,'Año 2041','Año','Anual','1-1-2041','31-12-2041');</v>
      </c>
      <c r="J54">
        <f t="shared" si="5"/>
        <v>1</v>
      </c>
      <c r="K54">
        <f t="shared" si="5"/>
        <v>1</v>
      </c>
      <c r="L54">
        <v>2041</v>
      </c>
      <c r="M54">
        <f t="shared" si="6"/>
        <v>31</v>
      </c>
      <c r="N54">
        <f t="shared" si="6"/>
        <v>12</v>
      </c>
      <c r="O54">
        <v>2041</v>
      </c>
    </row>
    <row r="55" spans="1:15" x14ac:dyDescent="0.3">
      <c r="B55">
        <f t="shared" si="3"/>
        <v>53</v>
      </c>
      <c r="C55" t="s">
        <v>61</v>
      </c>
      <c r="D55" t="s">
        <v>8</v>
      </c>
      <c r="E55" t="str">
        <f t="shared" si="4"/>
        <v>Anual</v>
      </c>
      <c r="F55" s="2">
        <f t="shared" si="2"/>
        <v>51867</v>
      </c>
      <c r="G55" s="2">
        <f t="shared" si="0"/>
        <v>52231</v>
      </c>
      <c r="H55" s="3" t="str">
        <f t="shared" si="1"/>
        <v>INSERT INTO temporalidad VALUES (53,'Año 2042','Año','Anual','1-1-2042','31-12-2042');</v>
      </c>
      <c r="J55">
        <f t="shared" si="5"/>
        <v>1</v>
      </c>
      <c r="K55">
        <f t="shared" si="5"/>
        <v>1</v>
      </c>
      <c r="L55">
        <v>2042</v>
      </c>
      <c r="M55">
        <f t="shared" si="6"/>
        <v>31</v>
      </c>
      <c r="N55">
        <f t="shared" si="6"/>
        <v>12</v>
      </c>
      <c r="O55">
        <v>2042</v>
      </c>
    </row>
    <row r="56" spans="1:15" x14ac:dyDescent="0.3">
      <c r="B56">
        <f t="shared" si="3"/>
        <v>54</v>
      </c>
      <c r="C56" t="s">
        <v>62</v>
      </c>
      <c r="D56" t="s">
        <v>8</v>
      </c>
      <c r="E56" t="str">
        <f t="shared" si="4"/>
        <v>Anual</v>
      </c>
      <c r="F56" s="2">
        <f t="shared" si="2"/>
        <v>52232</v>
      </c>
      <c r="G56" s="2">
        <f t="shared" si="0"/>
        <v>52596</v>
      </c>
      <c r="H56" s="3" t="str">
        <f t="shared" si="1"/>
        <v>INSERT INTO temporalidad VALUES (54,'Año 2043','Año','Anual','1-1-2043','31-12-2043');</v>
      </c>
      <c r="J56">
        <f t="shared" si="5"/>
        <v>1</v>
      </c>
      <c r="K56">
        <f t="shared" si="5"/>
        <v>1</v>
      </c>
      <c r="L56">
        <v>2043</v>
      </c>
      <c r="M56">
        <f t="shared" si="6"/>
        <v>31</v>
      </c>
      <c r="N56">
        <f t="shared" si="6"/>
        <v>12</v>
      </c>
      <c r="O56">
        <v>2043</v>
      </c>
    </row>
    <row r="57" spans="1:15" x14ac:dyDescent="0.3">
      <c r="B57">
        <f t="shared" si="3"/>
        <v>55</v>
      </c>
      <c r="C57" t="s">
        <v>63</v>
      </c>
      <c r="D57" t="s">
        <v>8</v>
      </c>
      <c r="E57" t="str">
        <f t="shared" si="4"/>
        <v>Anual</v>
      </c>
      <c r="F57" s="2">
        <f t="shared" si="2"/>
        <v>52597</v>
      </c>
      <c r="G57" s="2">
        <f t="shared" si="0"/>
        <v>52962</v>
      </c>
      <c r="H57" s="3" t="str">
        <f t="shared" si="1"/>
        <v>INSERT INTO temporalidad VALUES (55,'Año 2044','Año','Anual','1-1-2044','31-12-2044');</v>
      </c>
      <c r="J57">
        <f t="shared" si="5"/>
        <v>1</v>
      </c>
      <c r="K57">
        <f t="shared" si="5"/>
        <v>1</v>
      </c>
      <c r="L57">
        <v>2044</v>
      </c>
      <c r="M57">
        <f t="shared" si="6"/>
        <v>31</v>
      </c>
      <c r="N57">
        <f t="shared" si="6"/>
        <v>12</v>
      </c>
      <c r="O57">
        <v>2044</v>
      </c>
    </row>
    <row r="58" spans="1:15" x14ac:dyDescent="0.3">
      <c r="B58">
        <f t="shared" si="3"/>
        <v>56</v>
      </c>
      <c r="C58" t="s">
        <v>64</v>
      </c>
      <c r="D58" t="s">
        <v>8</v>
      </c>
      <c r="E58" t="str">
        <f t="shared" si="4"/>
        <v>Anual</v>
      </c>
      <c r="F58" s="2">
        <f t="shared" si="2"/>
        <v>52963</v>
      </c>
      <c r="G58" s="2">
        <f t="shared" si="0"/>
        <v>53327</v>
      </c>
      <c r="H58" s="3" t="str">
        <f t="shared" si="1"/>
        <v>INSERT INTO temporalidad VALUES (56,'Año 2045','Año','Anual','1-1-2045','31-12-2045');</v>
      </c>
      <c r="J58">
        <f t="shared" si="5"/>
        <v>1</v>
      </c>
      <c r="K58">
        <f t="shared" si="5"/>
        <v>1</v>
      </c>
      <c r="L58">
        <v>2045</v>
      </c>
      <c r="M58">
        <f t="shared" si="6"/>
        <v>31</v>
      </c>
      <c r="N58">
        <f t="shared" si="6"/>
        <v>12</v>
      </c>
      <c r="O58">
        <v>2045</v>
      </c>
    </row>
    <row r="59" spans="1:15" x14ac:dyDescent="0.3">
      <c r="B59">
        <f t="shared" si="3"/>
        <v>57</v>
      </c>
      <c r="C59" t="s">
        <v>65</v>
      </c>
      <c r="D59" t="s">
        <v>8</v>
      </c>
      <c r="E59" t="str">
        <f t="shared" si="4"/>
        <v>Anual</v>
      </c>
      <c r="F59" s="2">
        <f t="shared" si="2"/>
        <v>53328</v>
      </c>
      <c r="G59" s="2">
        <f t="shared" si="0"/>
        <v>53692</v>
      </c>
      <c r="H59" s="3" t="str">
        <f t="shared" si="1"/>
        <v>INSERT INTO temporalidad VALUES (57,'Año 2046','Año','Anual','1-1-2046','31-12-2046');</v>
      </c>
      <c r="J59">
        <f t="shared" si="5"/>
        <v>1</v>
      </c>
      <c r="K59">
        <f t="shared" si="5"/>
        <v>1</v>
      </c>
      <c r="L59">
        <v>2046</v>
      </c>
      <c r="M59">
        <f t="shared" si="6"/>
        <v>31</v>
      </c>
      <c r="N59">
        <f t="shared" si="6"/>
        <v>12</v>
      </c>
      <c r="O59">
        <v>2046</v>
      </c>
    </row>
    <row r="60" spans="1:15" x14ac:dyDescent="0.3">
      <c r="B60">
        <f t="shared" si="3"/>
        <v>58</v>
      </c>
      <c r="C60" t="s">
        <v>66</v>
      </c>
      <c r="D60" t="s">
        <v>8</v>
      </c>
      <c r="E60" t="str">
        <f t="shared" si="4"/>
        <v>Anual</v>
      </c>
      <c r="F60" s="2">
        <f t="shared" si="2"/>
        <v>53693</v>
      </c>
      <c r="G60" s="2">
        <f t="shared" si="0"/>
        <v>54057</v>
      </c>
      <c r="H60" s="3" t="str">
        <f t="shared" si="1"/>
        <v>INSERT INTO temporalidad VALUES (58,'Año 2047','Año','Anual','1-1-2047','31-12-2047');</v>
      </c>
      <c r="J60">
        <f t="shared" si="5"/>
        <v>1</v>
      </c>
      <c r="K60">
        <f t="shared" si="5"/>
        <v>1</v>
      </c>
      <c r="L60">
        <v>2047</v>
      </c>
      <c r="M60">
        <f t="shared" si="6"/>
        <v>31</v>
      </c>
      <c r="N60">
        <f t="shared" si="6"/>
        <v>12</v>
      </c>
      <c r="O60">
        <v>2047</v>
      </c>
    </row>
    <row r="61" spans="1:15" x14ac:dyDescent="0.3">
      <c r="B61">
        <f t="shared" si="3"/>
        <v>59</v>
      </c>
      <c r="C61" t="s">
        <v>67</v>
      </c>
      <c r="D61" t="s">
        <v>8</v>
      </c>
      <c r="E61" t="str">
        <f t="shared" si="4"/>
        <v>Anual</v>
      </c>
      <c r="F61" s="2">
        <f t="shared" si="2"/>
        <v>54058</v>
      </c>
      <c r="G61" s="2">
        <f t="shared" si="0"/>
        <v>54423</v>
      </c>
      <c r="H61" s="3" t="str">
        <f t="shared" si="1"/>
        <v>INSERT INTO temporalidad VALUES (59,'Año 2048','Año','Anual','1-1-2048','31-12-2048');</v>
      </c>
      <c r="J61">
        <f t="shared" si="5"/>
        <v>1</v>
      </c>
      <c r="K61">
        <f t="shared" si="5"/>
        <v>1</v>
      </c>
      <c r="L61">
        <v>2048</v>
      </c>
      <c r="M61">
        <f t="shared" si="6"/>
        <v>31</v>
      </c>
      <c r="N61">
        <f t="shared" si="6"/>
        <v>12</v>
      </c>
      <c r="O61">
        <v>2048</v>
      </c>
    </row>
    <row r="62" spans="1:15" x14ac:dyDescent="0.3">
      <c r="B62">
        <f t="shared" si="3"/>
        <v>60</v>
      </c>
      <c r="C62" t="s">
        <v>68</v>
      </c>
      <c r="D62" t="s">
        <v>8</v>
      </c>
      <c r="E62" t="str">
        <f t="shared" si="4"/>
        <v>Anual</v>
      </c>
      <c r="F62" s="2">
        <f t="shared" si="2"/>
        <v>54424</v>
      </c>
      <c r="G62" s="2">
        <f t="shared" si="0"/>
        <v>54788</v>
      </c>
      <c r="H62" s="3" t="str">
        <f t="shared" si="1"/>
        <v>INSERT INTO temporalidad VALUES (60,'Año 2049','Año','Anual','1-1-2049','31-12-2049');</v>
      </c>
      <c r="J62">
        <f t="shared" si="5"/>
        <v>1</v>
      </c>
      <c r="K62">
        <f t="shared" si="5"/>
        <v>1</v>
      </c>
      <c r="L62">
        <v>2049</v>
      </c>
      <c r="M62">
        <f t="shared" si="6"/>
        <v>31</v>
      </c>
      <c r="N62">
        <f t="shared" si="6"/>
        <v>12</v>
      </c>
      <c r="O62">
        <v>2049</v>
      </c>
    </row>
    <row r="63" spans="1:15" x14ac:dyDescent="0.3">
      <c r="B63">
        <f t="shared" si="3"/>
        <v>61</v>
      </c>
      <c r="C63" t="s">
        <v>69</v>
      </c>
      <c r="D63" t="s">
        <v>8</v>
      </c>
      <c r="E63" t="str">
        <f t="shared" si="4"/>
        <v>Anual</v>
      </c>
      <c r="F63" s="2">
        <f t="shared" si="2"/>
        <v>54789</v>
      </c>
      <c r="G63" s="2">
        <f t="shared" si="0"/>
        <v>55153</v>
      </c>
      <c r="H63" s="3" t="str">
        <f t="shared" si="1"/>
        <v>INSERT INTO temporalidad VALUES (61,'Año 2050','Año','Anual','1-1-2050','31-12-2050');</v>
      </c>
      <c r="J63">
        <f t="shared" si="5"/>
        <v>1</v>
      </c>
      <c r="K63">
        <f t="shared" si="5"/>
        <v>1</v>
      </c>
      <c r="L63">
        <v>2050</v>
      </c>
      <c r="M63">
        <f t="shared" si="6"/>
        <v>31</v>
      </c>
      <c r="N63">
        <f t="shared" si="6"/>
        <v>12</v>
      </c>
      <c r="O63">
        <v>2050</v>
      </c>
    </row>
    <row r="64" spans="1:15" x14ac:dyDescent="0.3">
      <c r="A64">
        <v>30</v>
      </c>
      <c r="B64">
        <f t="shared" si="3"/>
        <v>62</v>
      </c>
      <c r="C64" s="4" t="s">
        <v>100</v>
      </c>
      <c r="D64" t="s">
        <v>70</v>
      </c>
      <c r="E64" t="s">
        <v>71</v>
      </c>
      <c r="F64" s="2">
        <f t="shared" si="2"/>
        <v>32874</v>
      </c>
      <c r="G64" s="2">
        <f t="shared" si="0"/>
        <v>32904</v>
      </c>
      <c r="H64" s="3" t="str">
        <f t="shared" si="1"/>
        <v>INSERT INTO temporalidad VALUES (62,'enero de 1990','Mes','Mensual','1-1-1990','31-1-1990');</v>
      </c>
      <c r="J64">
        <v>1</v>
      </c>
      <c r="K64" s="5">
        <v>1</v>
      </c>
      <c r="L64">
        <v>1990</v>
      </c>
      <c r="M64">
        <v>31</v>
      </c>
      <c r="N64" s="5">
        <v>1</v>
      </c>
      <c r="O64">
        <v>1990</v>
      </c>
    </row>
    <row r="65" spans="1:15" x14ac:dyDescent="0.3">
      <c r="A65">
        <v>27</v>
      </c>
      <c r="B65">
        <f t="shared" si="3"/>
        <v>63</v>
      </c>
      <c r="C65" s="4" t="s">
        <v>101</v>
      </c>
      <c r="D65" t="s">
        <v>70</v>
      </c>
      <c r="E65" t="s">
        <v>71</v>
      </c>
      <c r="F65" s="2">
        <f t="shared" si="2"/>
        <v>32905</v>
      </c>
      <c r="G65" s="2">
        <f t="shared" si="0"/>
        <v>32932</v>
      </c>
      <c r="H65" s="3" t="str">
        <f t="shared" si="1"/>
        <v>INSERT INTO temporalidad VALUES (63,'febrero de 1990','Mes','Mensual','1-2-1990','28-2-1990');</v>
      </c>
      <c r="J65">
        <v>1</v>
      </c>
      <c r="K65">
        <v>2</v>
      </c>
      <c r="L65">
        <v>1990</v>
      </c>
      <c r="M65">
        <v>28</v>
      </c>
      <c r="N65">
        <v>2</v>
      </c>
      <c r="O65">
        <v>1990</v>
      </c>
    </row>
    <row r="66" spans="1:15" x14ac:dyDescent="0.3">
      <c r="A66">
        <v>30</v>
      </c>
      <c r="B66">
        <f t="shared" si="3"/>
        <v>64</v>
      </c>
      <c r="C66" s="4" t="s">
        <v>102</v>
      </c>
      <c r="D66" t="s">
        <v>70</v>
      </c>
      <c r="E66" t="s">
        <v>71</v>
      </c>
      <c r="F66" s="2">
        <f t="shared" si="2"/>
        <v>32933</v>
      </c>
      <c r="G66" s="2">
        <f t="shared" si="0"/>
        <v>32963</v>
      </c>
      <c r="H66" s="3" t="str">
        <f t="shared" si="1"/>
        <v>INSERT INTO temporalidad VALUES (64,'marzo de 1990','Mes','Mensual','1-3-1990','31-3-1990');</v>
      </c>
      <c r="J66">
        <v>1</v>
      </c>
      <c r="K66">
        <v>3</v>
      </c>
      <c r="L66">
        <v>1990</v>
      </c>
      <c r="M66">
        <v>31</v>
      </c>
      <c r="N66">
        <v>3</v>
      </c>
      <c r="O66">
        <v>1990</v>
      </c>
    </row>
    <row r="67" spans="1:15" x14ac:dyDescent="0.3">
      <c r="A67">
        <v>29</v>
      </c>
      <c r="B67">
        <f t="shared" si="3"/>
        <v>65</v>
      </c>
      <c r="C67" s="4" t="s">
        <v>103</v>
      </c>
      <c r="D67" t="s">
        <v>70</v>
      </c>
      <c r="E67" t="s">
        <v>71</v>
      </c>
      <c r="F67" s="2">
        <f t="shared" si="2"/>
        <v>32964</v>
      </c>
      <c r="G67" s="2">
        <f t="shared" ref="G67:G130" si="7">+DATE(O67,N67,M67)</f>
        <v>32993</v>
      </c>
      <c r="H67" s="3" t="str">
        <f t="shared" ref="H67:H130" si="8">+"INSERT INTO "&amp;$H$2&amp;" VALUES ("&amp;B67&amp;",'"&amp;C67&amp;"','"&amp;D67&amp;"','"&amp;E67&amp;"','"&amp;J67&amp;"-"&amp;K67&amp;"-"&amp;L67&amp;"','"&amp;M67&amp;"-"&amp;N67&amp;"-"&amp;O67&amp;"');"</f>
        <v>INSERT INTO temporalidad VALUES (65,'abril de 1990','Mes','Mensual','1-4-1990','30-4-1990');</v>
      </c>
      <c r="J67">
        <v>1</v>
      </c>
      <c r="K67">
        <v>4</v>
      </c>
      <c r="L67">
        <v>1990</v>
      </c>
      <c r="M67">
        <v>30</v>
      </c>
      <c r="N67">
        <v>4</v>
      </c>
      <c r="O67">
        <v>1990</v>
      </c>
    </row>
    <row r="68" spans="1:15" x14ac:dyDescent="0.3">
      <c r="A68">
        <v>30</v>
      </c>
      <c r="B68">
        <f t="shared" si="3"/>
        <v>66</v>
      </c>
      <c r="C68" s="4" t="s">
        <v>104</v>
      </c>
      <c r="D68" t="s">
        <v>70</v>
      </c>
      <c r="E68" t="s">
        <v>71</v>
      </c>
      <c r="F68" s="2">
        <f t="shared" ref="F68:F131" si="9">+DATE(L68,K68,J68)</f>
        <v>32994</v>
      </c>
      <c r="G68" s="2">
        <f t="shared" si="7"/>
        <v>33024</v>
      </c>
      <c r="H68" s="3" t="str">
        <f t="shared" si="8"/>
        <v>INSERT INTO temporalidad VALUES (66,'mayo de 1990','Mes','Mensual','1-5-1990','31-5-1990');</v>
      </c>
      <c r="J68">
        <v>1</v>
      </c>
      <c r="K68">
        <v>5</v>
      </c>
      <c r="L68">
        <v>1990</v>
      </c>
      <c r="M68">
        <v>31</v>
      </c>
      <c r="N68">
        <v>5</v>
      </c>
      <c r="O68">
        <v>1990</v>
      </c>
    </row>
    <row r="69" spans="1:15" x14ac:dyDescent="0.3">
      <c r="A69">
        <v>29</v>
      </c>
      <c r="B69">
        <f t="shared" ref="B69:B132" si="10">+B68+1</f>
        <v>67</v>
      </c>
      <c r="C69" s="4" t="s">
        <v>105</v>
      </c>
      <c r="D69" t="s">
        <v>70</v>
      </c>
      <c r="E69" t="s">
        <v>71</v>
      </c>
      <c r="F69" s="2">
        <f t="shared" si="9"/>
        <v>33025</v>
      </c>
      <c r="G69" s="2">
        <f t="shared" si="7"/>
        <v>33054</v>
      </c>
      <c r="H69" s="3" t="str">
        <f t="shared" si="8"/>
        <v>INSERT INTO temporalidad VALUES (67,'junio de 1990','Mes','Mensual','1-6-1990','30-6-1990');</v>
      </c>
      <c r="J69">
        <v>1</v>
      </c>
      <c r="K69">
        <v>6</v>
      </c>
      <c r="L69">
        <v>1990</v>
      </c>
      <c r="M69">
        <v>30</v>
      </c>
      <c r="N69">
        <v>6</v>
      </c>
      <c r="O69">
        <v>1990</v>
      </c>
    </row>
    <row r="70" spans="1:15" x14ac:dyDescent="0.3">
      <c r="A70">
        <v>30</v>
      </c>
      <c r="B70">
        <f t="shared" si="10"/>
        <v>68</v>
      </c>
      <c r="C70" s="4" t="s">
        <v>106</v>
      </c>
      <c r="D70" t="s">
        <v>70</v>
      </c>
      <c r="E70" t="s">
        <v>71</v>
      </c>
      <c r="F70" s="2">
        <f t="shared" si="9"/>
        <v>33055</v>
      </c>
      <c r="G70" s="2">
        <f t="shared" si="7"/>
        <v>33085</v>
      </c>
      <c r="H70" s="3" t="str">
        <f t="shared" si="8"/>
        <v>INSERT INTO temporalidad VALUES (68,'julio de 1990','Mes','Mensual','1-7-1990','31-7-1990');</v>
      </c>
      <c r="J70">
        <v>1</v>
      </c>
      <c r="K70">
        <v>7</v>
      </c>
      <c r="L70">
        <v>1990</v>
      </c>
      <c r="M70">
        <v>31</v>
      </c>
      <c r="N70">
        <v>7</v>
      </c>
      <c r="O70">
        <v>1990</v>
      </c>
    </row>
    <row r="71" spans="1:15" x14ac:dyDescent="0.3">
      <c r="A71">
        <v>30</v>
      </c>
      <c r="B71">
        <f t="shared" si="10"/>
        <v>69</v>
      </c>
      <c r="C71" s="4" t="s">
        <v>107</v>
      </c>
      <c r="D71" t="s">
        <v>70</v>
      </c>
      <c r="E71" t="s">
        <v>71</v>
      </c>
      <c r="F71" s="2">
        <f t="shared" si="9"/>
        <v>33086</v>
      </c>
      <c r="G71" s="2">
        <f t="shared" si="7"/>
        <v>33116</v>
      </c>
      <c r="H71" s="3" t="str">
        <f t="shared" si="8"/>
        <v>INSERT INTO temporalidad VALUES (69,'agosto de 1990','Mes','Mensual','1-8-1990','31-8-1990');</v>
      </c>
      <c r="J71">
        <v>1</v>
      </c>
      <c r="K71">
        <v>8</v>
      </c>
      <c r="L71">
        <v>1990</v>
      </c>
      <c r="M71">
        <v>31</v>
      </c>
      <c r="N71">
        <v>8</v>
      </c>
      <c r="O71">
        <v>1990</v>
      </c>
    </row>
    <row r="72" spans="1:15" x14ac:dyDescent="0.3">
      <c r="A72">
        <v>29</v>
      </c>
      <c r="B72">
        <f t="shared" si="10"/>
        <v>70</v>
      </c>
      <c r="C72" s="4" t="s">
        <v>108</v>
      </c>
      <c r="D72" t="s">
        <v>70</v>
      </c>
      <c r="E72" t="s">
        <v>71</v>
      </c>
      <c r="F72" s="2">
        <f t="shared" si="9"/>
        <v>33117</v>
      </c>
      <c r="G72" s="2">
        <f t="shared" si="7"/>
        <v>33146</v>
      </c>
      <c r="H72" s="3" t="str">
        <f t="shared" si="8"/>
        <v>INSERT INTO temporalidad VALUES (70,'septiembre de 1990','Mes','Mensual','1-9-1990','30-9-1990');</v>
      </c>
      <c r="J72">
        <v>1</v>
      </c>
      <c r="K72">
        <v>9</v>
      </c>
      <c r="L72">
        <v>1990</v>
      </c>
      <c r="M72">
        <v>30</v>
      </c>
      <c r="N72">
        <v>9</v>
      </c>
      <c r="O72">
        <v>1990</v>
      </c>
    </row>
    <row r="73" spans="1:15" x14ac:dyDescent="0.3">
      <c r="A73">
        <v>30</v>
      </c>
      <c r="B73">
        <f t="shared" si="10"/>
        <v>71</v>
      </c>
      <c r="C73" s="4" t="s">
        <v>109</v>
      </c>
      <c r="D73" t="s">
        <v>70</v>
      </c>
      <c r="E73" t="s">
        <v>71</v>
      </c>
      <c r="F73" s="2">
        <f t="shared" si="9"/>
        <v>33147</v>
      </c>
      <c r="G73" s="2">
        <f t="shared" si="7"/>
        <v>33177</v>
      </c>
      <c r="H73" s="3" t="str">
        <f t="shared" si="8"/>
        <v>INSERT INTO temporalidad VALUES (71,'octubre de 1990','Mes','Mensual','1-10-1990','31-10-1990');</v>
      </c>
      <c r="J73">
        <v>1</v>
      </c>
      <c r="K73">
        <v>10</v>
      </c>
      <c r="L73">
        <v>1990</v>
      </c>
      <c r="M73">
        <v>31</v>
      </c>
      <c r="N73">
        <v>10</v>
      </c>
      <c r="O73">
        <v>1990</v>
      </c>
    </row>
    <row r="74" spans="1:15" x14ac:dyDescent="0.3">
      <c r="A74">
        <v>29</v>
      </c>
      <c r="B74">
        <f t="shared" si="10"/>
        <v>72</v>
      </c>
      <c r="C74" s="4" t="s">
        <v>110</v>
      </c>
      <c r="D74" t="s">
        <v>70</v>
      </c>
      <c r="E74" t="s">
        <v>71</v>
      </c>
      <c r="F74" s="2">
        <f t="shared" si="9"/>
        <v>33178</v>
      </c>
      <c r="G74" s="2">
        <f t="shared" si="7"/>
        <v>33207</v>
      </c>
      <c r="H74" s="3" t="str">
        <f t="shared" si="8"/>
        <v>INSERT INTO temporalidad VALUES (72,'noviembre de 1990','Mes','Mensual','1-11-1990','30-11-1990');</v>
      </c>
      <c r="J74">
        <v>1</v>
      </c>
      <c r="K74">
        <v>11</v>
      </c>
      <c r="L74">
        <v>1990</v>
      </c>
      <c r="M74">
        <v>30</v>
      </c>
      <c r="N74">
        <v>11</v>
      </c>
      <c r="O74">
        <v>1990</v>
      </c>
    </row>
    <row r="75" spans="1:15" x14ac:dyDescent="0.3">
      <c r="A75">
        <v>30</v>
      </c>
      <c r="B75">
        <f t="shared" si="10"/>
        <v>73</v>
      </c>
      <c r="C75" s="4" t="s">
        <v>111</v>
      </c>
      <c r="D75" t="s">
        <v>70</v>
      </c>
      <c r="E75" t="s">
        <v>71</v>
      </c>
      <c r="F75" s="2">
        <f t="shared" si="9"/>
        <v>33208</v>
      </c>
      <c r="G75" s="2">
        <f t="shared" si="7"/>
        <v>33238</v>
      </c>
      <c r="H75" s="3" t="str">
        <f t="shared" si="8"/>
        <v>INSERT INTO temporalidad VALUES (73,'diciembre de 1990','Mes','Mensual','1-12-1990','31-12-1990');</v>
      </c>
      <c r="J75">
        <v>1</v>
      </c>
      <c r="K75">
        <v>12</v>
      </c>
      <c r="L75">
        <v>1990</v>
      </c>
      <c r="M75">
        <v>31</v>
      </c>
      <c r="N75">
        <v>12</v>
      </c>
      <c r="O75">
        <v>1990</v>
      </c>
    </row>
    <row r="76" spans="1:15" x14ac:dyDescent="0.3">
      <c r="A76">
        <f>+A64</f>
        <v>30</v>
      </c>
      <c r="B76">
        <f t="shared" si="10"/>
        <v>74</v>
      </c>
      <c r="C76" s="4" t="s">
        <v>112</v>
      </c>
      <c r="D76" t="s">
        <v>70</v>
      </c>
      <c r="E76" t="s">
        <v>71</v>
      </c>
      <c r="F76" s="2">
        <f t="shared" si="9"/>
        <v>33239</v>
      </c>
      <c r="G76" s="2">
        <f t="shared" si="7"/>
        <v>33269</v>
      </c>
      <c r="H76" s="3" t="str">
        <f t="shared" si="8"/>
        <v>INSERT INTO temporalidad VALUES (74,'enero de 1991','Mes','Mensual','1-1-1991','31-1-1991');</v>
      </c>
      <c r="J76">
        <v>1</v>
      </c>
      <c r="K76" s="5">
        <v>1</v>
      </c>
      <c r="L76">
        <v>1991</v>
      </c>
      <c r="M76">
        <v>31</v>
      </c>
      <c r="N76" s="5">
        <v>1</v>
      </c>
      <c r="O76">
        <v>1991</v>
      </c>
    </row>
    <row r="77" spans="1:15" x14ac:dyDescent="0.3">
      <c r="A77">
        <f t="shared" ref="A77:A140" si="11">+A65</f>
        <v>27</v>
      </c>
      <c r="B77">
        <f t="shared" si="10"/>
        <v>75</v>
      </c>
      <c r="C77" s="4" t="s">
        <v>113</v>
      </c>
      <c r="D77" t="s">
        <v>70</v>
      </c>
      <c r="E77" t="s">
        <v>71</v>
      </c>
      <c r="F77" s="2">
        <f t="shared" si="9"/>
        <v>33270</v>
      </c>
      <c r="G77" s="2">
        <f t="shared" si="7"/>
        <v>33297</v>
      </c>
      <c r="H77" s="3" t="str">
        <f t="shared" si="8"/>
        <v>INSERT INTO temporalidad VALUES (75,'febrero de 1991','Mes','Mensual','1-2-1991','28-2-1991');</v>
      </c>
      <c r="J77">
        <v>1</v>
      </c>
      <c r="K77">
        <v>2</v>
      </c>
      <c r="L77">
        <v>1991</v>
      </c>
      <c r="M77">
        <v>28</v>
      </c>
      <c r="N77">
        <v>2</v>
      </c>
      <c r="O77">
        <v>1991</v>
      </c>
    </row>
    <row r="78" spans="1:15" x14ac:dyDescent="0.3">
      <c r="A78">
        <f t="shared" si="11"/>
        <v>30</v>
      </c>
      <c r="B78">
        <f t="shared" si="10"/>
        <v>76</v>
      </c>
      <c r="C78" s="4" t="s">
        <v>114</v>
      </c>
      <c r="D78" t="s">
        <v>70</v>
      </c>
      <c r="E78" t="s">
        <v>71</v>
      </c>
      <c r="F78" s="2">
        <f t="shared" si="9"/>
        <v>33298</v>
      </c>
      <c r="G78" s="2">
        <f t="shared" si="7"/>
        <v>33328</v>
      </c>
      <c r="H78" s="3" t="str">
        <f t="shared" si="8"/>
        <v>INSERT INTO temporalidad VALUES (76,'marzo de 1991','Mes','Mensual','1-3-1991','31-3-1991');</v>
      </c>
      <c r="J78">
        <v>1</v>
      </c>
      <c r="K78">
        <v>3</v>
      </c>
      <c r="L78">
        <v>1991</v>
      </c>
      <c r="M78">
        <v>31</v>
      </c>
      <c r="N78">
        <v>3</v>
      </c>
      <c r="O78">
        <v>1991</v>
      </c>
    </row>
    <row r="79" spans="1:15" x14ac:dyDescent="0.3">
      <c r="A79">
        <f t="shared" si="11"/>
        <v>29</v>
      </c>
      <c r="B79">
        <f t="shared" si="10"/>
        <v>77</v>
      </c>
      <c r="C79" s="4" t="s">
        <v>115</v>
      </c>
      <c r="D79" t="s">
        <v>70</v>
      </c>
      <c r="E79" t="s">
        <v>71</v>
      </c>
      <c r="F79" s="2">
        <f t="shared" si="9"/>
        <v>33329</v>
      </c>
      <c r="G79" s="2">
        <f t="shared" si="7"/>
        <v>33358</v>
      </c>
      <c r="H79" s="3" t="str">
        <f t="shared" si="8"/>
        <v>INSERT INTO temporalidad VALUES (77,'abril de 1991','Mes','Mensual','1-4-1991','30-4-1991');</v>
      </c>
      <c r="J79">
        <v>1</v>
      </c>
      <c r="K79">
        <v>4</v>
      </c>
      <c r="L79">
        <v>1991</v>
      </c>
      <c r="M79">
        <v>30</v>
      </c>
      <c r="N79">
        <v>4</v>
      </c>
      <c r="O79">
        <v>1991</v>
      </c>
    </row>
    <row r="80" spans="1:15" x14ac:dyDescent="0.3">
      <c r="A80">
        <f t="shared" si="11"/>
        <v>30</v>
      </c>
      <c r="B80">
        <f t="shared" si="10"/>
        <v>78</v>
      </c>
      <c r="C80" s="4" t="s">
        <v>116</v>
      </c>
      <c r="D80" t="s">
        <v>70</v>
      </c>
      <c r="E80" t="s">
        <v>71</v>
      </c>
      <c r="F80" s="2">
        <f t="shared" si="9"/>
        <v>33359</v>
      </c>
      <c r="G80" s="2">
        <f t="shared" si="7"/>
        <v>33389</v>
      </c>
      <c r="H80" s="3" t="str">
        <f t="shared" si="8"/>
        <v>INSERT INTO temporalidad VALUES (78,'mayo de 1991','Mes','Mensual','1-5-1991','31-5-1991');</v>
      </c>
      <c r="J80">
        <v>1</v>
      </c>
      <c r="K80">
        <v>5</v>
      </c>
      <c r="L80">
        <v>1991</v>
      </c>
      <c r="M80">
        <v>31</v>
      </c>
      <c r="N80">
        <v>5</v>
      </c>
      <c r="O80">
        <v>1991</v>
      </c>
    </row>
    <row r="81" spans="1:15" x14ac:dyDescent="0.3">
      <c r="A81">
        <f t="shared" si="11"/>
        <v>29</v>
      </c>
      <c r="B81">
        <f t="shared" si="10"/>
        <v>79</v>
      </c>
      <c r="C81" s="4" t="s">
        <v>117</v>
      </c>
      <c r="D81" t="s">
        <v>70</v>
      </c>
      <c r="E81" t="s">
        <v>71</v>
      </c>
      <c r="F81" s="2">
        <f t="shared" si="9"/>
        <v>33390</v>
      </c>
      <c r="G81" s="2">
        <f t="shared" si="7"/>
        <v>33419</v>
      </c>
      <c r="H81" s="3" t="str">
        <f t="shared" si="8"/>
        <v>INSERT INTO temporalidad VALUES (79,'junio de 1991','Mes','Mensual','1-6-1991','30-6-1991');</v>
      </c>
      <c r="J81">
        <v>1</v>
      </c>
      <c r="K81">
        <v>6</v>
      </c>
      <c r="L81">
        <v>1991</v>
      </c>
      <c r="M81">
        <v>30</v>
      </c>
      <c r="N81">
        <v>6</v>
      </c>
      <c r="O81">
        <v>1991</v>
      </c>
    </row>
    <row r="82" spans="1:15" x14ac:dyDescent="0.3">
      <c r="A82">
        <f t="shared" si="11"/>
        <v>30</v>
      </c>
      <c r="B82">
        <f t="shared" si="10"/>
        <v>80</v>
      </c>
      <c r="C82" s="4" t="s">
        <v>118</v>
      </c>
      <c r="D82" t="s">
        <v>70</v>
      </c>
      <c r="E82" t="s">
        <v>71</v>
      </c>
      <c r="F82" s="2">
        <f t="shared" si="9"/>
        <v>33420</v>
      </c>
      <c r="G82" s="2">
        <f t="shared" si="7"/>
        <v>33450</v>
      </c>
      <c r="H82" s="3" t="str">
        <f t="shared" si="8"/>
        <v>INSERT INTO temporalidad VALUES (80,'julio de 1991','Mes','Mensual','1-7-1991','31-7-1991');</v>
      </c>
      <c r="J82">
        <v>1</v>
      </c>
      <c r="K82">
        <v>7</v>
      </c>
      <c r="L82">
        <v>1991</v>
      </c>
      <c r="M82">
        <v>31</v>
      </c>
      <c r="N82">
        <v>7</v>
      </c>
      <c r="O82">
        <v>1991</v>
      </c>
    </row>
    <row r="83" spans="1:15" x14ac:dyDescent="0.3">
      <c r="A83">
        <f t="shared" si="11"/>
        <v>30</v>
      </c>
      <c r="B83">
        <f t="shared" si="10"/>
        <v>81</v>
      </c>
      <c r="C83" s="4" t="s">
        <v>119</v>
      </c>
      <c r="D83" t="s">
        <v>70</v>
      </c>
      <c r="E83" t="s">
        <v>71</v>
      </c>
      <c r="F83" s="2">
        <f t="shared" si="9"/>
        <v>33451</v>
      </c>
      <c r="G83" s="2">
        <f t="shared" si="7"/>
        <v>33481</v>
      </c>
      <c r="H83" s="3" t="str">
        <f t="shared" si="8"/>
        <v>INSERT INTO temporalidad VALUES (81,'agosto de 1991','Mes','Mensual','1-8-1991','31-8-1991');</v>
      </c>
      <c r="J83">
        <v>1</v>
      </c>
      <c r="K83">
        <v>8</v>
      </c>
      <c r="L83">
        <v>1991</v>
      </c>
      <c r="M83">
        <v>31</v>
      </c>
      <c r="N83">
        <v>8</v>
      </c>
      <c r="O83">
        <v>1991</v>
      </c>
    </row>
    <row r="84" spans="1:15" x14ac:dyDescent="0.3">
      <c r="A84">
        <f t="shared" si="11"/>
        <v>29</v>
      </c>
      <c r="B84">
        <f t="shared" si="10"/>
        <v>82</v>
      </c>
      <c r="C84" s="4" t="s">
        <v>120</v>
      </c>
      <c r="D84" t="s">
        <v>70</v>
      </c>
      <c r="E84" t="s">
        <v>71</v>
      </c>
      <c r="F84" s="2">
        <f t="shared" si="9"/>
        <v>33482</v>
      </c>
      <c r="G84" s="2">
        <f t="shared" si="7"/>
        <v>33511</v>
      </c>
      <c r="H84" s="3" t="str">
        <f t="shared" si="8"/>
        <v>INSERT INTO temporalidad VALUES (82,'septiembre de 1991','Mes','Mensual','1-9-1991','30-9-1991');</v>
      </c>
      <c r="J84">
        <v>1</v>
      </c>
      <c r="K84">
        <v>9</v>
      </c>
      <c r="L84">
        <v>1991</v>
      </c>
      <c r="M84">
        <v>30</v>
      </c>
      <c r="N84">
        <v>9</v>
      </c>
      <c r="O84">
        <v>1991</v>
      </c>
    </row>
    <row r="85" spans="1:15" x14ac:dyDescent="0.3">
      <c r="A85">
        <f t="shared" si="11"/>
        <v>30</v>
      </c>
      <c r="B85">
        <f t="shared" si="10"/>
        <v>83</v>
      </c>
      <c r="C85" s="4" t="s">
        <v>121</v>
      </c>
      <c r="D85" t="s">
        <v>70</v>
      </c>
      <c r="E85" t="s">
        <v>71</v>
      </c>
      <c r="F85" s="2">
        <f t="shared" si="9"/>
        <v>33512</v>
      </c>
      <c r="G85" s="2">
        <f t="shared" si="7"/>
        <v>33542</v>
      </c>
      <c r="H85" s="3" t="str">
        <f t="shared" si="8"/>
        <v>INSERT INTO temporalidad VALUES (83,'octubre de 1991','Mes','Mensual','1-10-1991','31-10-1991');</v>
      </c>
      <c r="J85">
        <v>1</v>
      </c>
      <c r="K85">
        <v>10</v>
      </c>
      <c r="L85">
        <v>1991</v>
      </c>
      <c r="M85">
        <v>31</v>
      </c>
      <c r="N85">
        <v>10</v>
      </c>
      <c r="O85">
        <v>1991</v>
      </c>
    </row>
    <row r="86" spans="1:15" x14ac:dyDescent="0.3">
      <c r="A86">
        <f t="shared" si="11"/>
        <v>29</v>
      </c>
      <c r="B86">
        <f t="shared" si="10"/>
        <v>84</v>
      </c>
      <c r="C86" s="4" t="s">
        <v>122</v>
      </c>
      <c r="D86" t="s">
        <v>70</v>
      </c>
      <c r="E86" t="s">
        <v>71</v>
      </c>
      <c r="F86" s="2">
        <f t="shared" si="9"/>
        <v>33543</v>
      </c>
      <c r="G86" s="2">
        <f t="shared" si="7"/>
        <v>33572</v>
      </c>
      <c r="H86" s="3" t="str">
        <f t="shared" si="8"/>
        <v>INSERT INTO temporalidad VALUES (84,'noviembre de 1991','Mes','Mensual','1-11-1991','30-11-1991');</v>
      </c>
      <c r="J86">
        <v>1</v>
      </c>
      <c r="K86">
        <v>11</v>
      </c>
      <c r="L86">
        <v>1991</v>
      </c>
      <c r="M86">
        <v>30</v>
      </c>
      <c r="N86">
        <v>11</v>
      </c>
      <c r="O86">
        <v>1991</v>
      </c>
    </row>
    <row r="87" spans="1:15" x14ac:dyDescent="0.3">
      <c r="A87">
        <f t="shared" si="11"/>
        <v>30</v>
      </c>
      <c r="B87">
        <f t="shared" si="10"/>
        <v>85</v>
      </c>
      <c r="C87" s="4" t="s">
        <v>123</v>
      </c>
      <c r="D87" t="s">
        <v>70</v>
      </c>
      <c r="E87" t="s">
        <v>71</v>
      </c>
      <c r="F87" s="2">
        <f t="shared" si="9"/>
        <v>33573</v>
      </c>
      <c r="G87" s="2">
        <f t="shared" si="7"/>
        <v>33603</v>
      </c>
      <c r="H87" s="3" t="str">
        <f t="shared" si="8"/>
        <v>INSERT INTO temporalidad VALUES (85,'diciembre de 1991','Mes','Mensual','1-12-1991','31-12-1991');</v>
      </c>
      <c r="J87">
        <v>1</v>
      </c>
      <c r="K87">
        <v>12</v>
      </c>
      <c r="L87">
        <v>1991</v>
      </c>
      <c r="M87">
        <v>31</v>
      </c>
      <c r="N87">
        <v>12</v>
      </c>
      <c r="O87">
        <v>1991</v>
      </c>
    </row>
    <row r="88" spans="1:15" x14ac:dyDescent="0.3">
      <c r="A88">
        <f t="shared" si="11"/>
        <v>30</v>
      </c>
      <c r="B88">
        <f t="shared" si="10"/>
        <v>86</v>
      </c>
      <c r="C88" s="4" t="s">
        <v>124</v>
      </c>
      <c r="D88" t="s">
        <v>70</v>
      </c>
      <c r="E88" t="s">
        <v>71</v>
      </c>
      <c r="F88" s="2">
        <f t="shared" si="9"/>
        <v>33604</v>
      </c>
      <c r="G88" s="2">
        <f t="shared" si="7"/>
        <v>33634</v>
      </c>
      <c r="H88" s="3" t="str">
        <f t="shared" si="8"/>
        <v>INSERT INTO temporalidad VALUES (86,'enero de 1992','Mes','Mensual','1-1-1992','31-1-1992');</v>
      </c>
      <c r="J88">
        <v>1</v>
      </c>
      <c r="K88" s="5">
        <v>1</v>
      </c>
      <c r="L88">
        <v>1992</v>
      </c>
      <c r="M88">
        <v>31</v>
      </c>
      <c r="N88" s="5">
        <v>1</v>
      </c>
      <c r="O88">
        <v>1992</v>
      </c>
    </row>
    <row r="89" spans="1:15" x14ac:dyDescent="0.3">
      <c r="A89">
        <f t="shared" si="11"/>
        <v>27</v>
      </c>
      <c r="B89">
        <f t="shared" si="10"/>
        <v>87</v>
      </c>
      <c r="C89" s="4" t="s">
        <v>125</v>
      </c>
      <c r="D89" t="s">
        <v>70</v>
      </c>
      <c r="E89" t="s">
        <v>71</v>
      </c>
      <c r="F89" s="2">
        <f t="shared" si="9"/>
        <v>33635</v>
      </c>
      <c r="G89" s="2">
        <f t="shared" si="7"/>
        <v>33662</v>
      </c>
      <c r="H89" s="3" t="str">
        <f t="shared" si="8"/>
        <v>INSERT INTO temporalidad VALUES (87,'febrero de 1992','Mes','Mensual','1-2-1992','28-2-1992');</v>
      </c>
      <c r="J89">
        <v>1</v>
      </c>
      <c r="K89">
        <v>2</v>
      </c>
      <c r="L89">
        <v>1992</v>
      </c>
      <c r="M89">
        <v>28</v>
      </c>
      <c r="N89">
        <v>2</v>
      </c>
      <c r="O89">
        <v>1992</v>
      </c>
    </row>
    <row r="90" spans="1:15" x14ac:dyDescent="0.3">
      <c r="A90">
        <f t="shared" si="11"/>
        <v>30</v>
      </c>
      <c r="B90">
        <f t="shared" si="10"/>
        <v>88</v>
      </c>
      <c r="C90" s="4" t="s">
        <v>126</v>
      </c>
      <c r="D90" t="s">
        <v>70</v>
      </c>
      <c r="E90" t="s">
        <v>71</v>
      </c>
      <c r="F90" s="2">
        <f t="shared" si="9"/>
        <v>33664</v>
      </c>
      <c r="G90" s="2">
        <f t="shared" si="7"/>
        <v>33694</v>
      </c>
      <c r="H90" s="3" t="str">
        <f t="shared" si="8"/>
        <v>INSERT INTO temporalidad VALUES (88,'marzo de 1992','Mes','Mensual','1-3-1992','31-3-1992');</v>
      </c>
      <c r="J90">
        <v>1</v>
      </c>
      <c r="K90">
        <v>3</v>
      </c>
      <c r="L90">
        <v>1992</v>
      </c>
      <c r="M90">
        <v>31</v>
      </c>
      <c r="N90">
        <v>3</v>
      </c>
      <c r="O90">
        <v>1992</v>
      </c>
    </row>
    <row r="91" spans="1:15" x14ac:dyDescent="0.3">
      <c r="A91">
        <f t="shared" si="11"/>
        <v>29</v>
      </c>
      <c r="B91">
        <f t="shared" si="10"/>
        <v>89</v>
      </c>
      <c r="C91" s="4" t="s">
        <v>127</v>
      </c>
      <c r="D91" t="s">
        <v>70</v>
      </c>
      <c r="E91" t="s">
        <v>71</v>
      </c>
      <c r="F91" s="2">
        <f t="shared" si="9"/>
        <v>33695</v>
      </c>
      <c r="G91" s="2">
        <f t="shared" si="7"/>
        <v>33724</v>
      </c>
      <c r="H91" s="3" t="str">
        <f t="shared" si="8"/>
        <v>INSERT INTO temporalidad VALUES (89,'abril de 1992','Mes','Mensual','1-4-1992','30-4-1992');</v>
      </c>
      <c r="J91">
        <v>1</v>
      </c>
      <c r="K91">
        <v>4</v>
      </c>
      <c r="L91">
        <v>1992</v>
      </c>
      <c r="M91">
        <v>30</v>
      </c>
      <c r="N91">
        <v>4</v>
      </c>
      <c r="O91">
        <v>1992</v>
      </c>
    </row>
    <row r="92" spans="1:15" x14ac:dyDescent="0.3">
      <c r="A92">
        <f t="shared" si="11"/>
        <v>30</v>
      </c>
      <c r="B92">
        <f t="shared" si="10"/>
        <v>90</v>
      </c>
      <c r="C92" s="4" t="s">
        <v>128</v>
      </c>
      <c r="D92" t="s">
        <v>70</v>
      </c>
      <c r="E92" t="s">
        <v>71</v>
      </c>
      <c r="F92" s="2">
        <f t="shared" si="9"/>
        <v>33725</v>
      </c>
      <c r="G92" s="2">
        <f t="shared" si="7"/>
        <v>33755</v>
      </c>
      <c r="H92" s="3" t="str">
        <f t="shared" si="8"/>
        <v>INSERT INTO temporalidad VALUES (90,'mayo de 1992','Mes','Mensual','1-5-1992','31-5-1992');</v>
      </c>
      <c r="J92">
        <v>1</v>
      </c>
      <c r="K92">
        <v>5</v>
      </c>
      <c r="L92">
        <v>1992</v>
      </c>
      <c r="M92">
        <v>31</v>
      </c>
      <c r="N92">
        <v>5</v>
      </c>
      <c r="O92">
        <v>1992</v>
      </c>
    </row>
    <row r="93" spans="1:15" x14ac:dyDescent="0.3">
      <c r="A93">
        <f t="shared" si="11"/>
        <v>29</v>
      </c>
      <c r="B93">
        <f t="shared" si="10"/>
        <v>91</v>
      </c>
      <c r="C93" s="4" t="s">
        <v>129</v>
      </c>
      <c r="D93" t="s">
        <v>70</v>
      </c>
      <c r="E93" t="s">
        <v>71</v>
      </c>
      <c r="F93" s="2">
        <f t="shared" si="9"/>
        <v>33756</v>
      </c>
      <c r="G93" s="2">
        <f t="shared" si="7"/>
        <v>33785</v>
      </c>
      <c r="H93" s="3" t="str">
        <f t="shared" si="8"/>
        <v>INSERT INTO temporalidad VALUES (91,'junio de 1992','Mes','Mensual','1-6-1992','30-6-1992');</v>
      </c>
      <c r="J93">
        <v>1</v>
      </c>
      <c r="K93">
        <v>6</v>
      </c>
      <c r="L93">
        <v>1992</v>
      </c>
      <c r="M93">
        <v>30</v>
      </c>
      <c r="N93">
        <v>6</v>
      </c>
      <c r="O93">
        <v>1992</v>
      </c>
    </row>
    <row r="94" spans="1:15" x14ac:dyDescent="0.3">
      <c r="A94">
        <f t="shared" si="11"/>
        <v>30</v>
      </c>
      <c r="B94">
        <f t="shared" si="10"/>
        <v>92</v>
      </c>
      <c r="C94" s="4" t="s">
        <v>130</v>
      </c>
      <c r="D94" t="s">
        <v>70</v>
      </c>
      <c r="E94" t="s">
        <v>71</v>
      </c>
      <c r="F94" s="2">
        <f t="shared" si="9"/>
        <v>33786</v>
      </c>
      <c r="G94" s="2">
        <f t="shared" si="7"/>
        <v>33816</v>
      </c>
      <c r="H94" s="3" t="str">
        <f t="shared" si="8"/>
        <v>INSERT INTO temporalidad VALUES (92,'julio de 1992','Mes','Mensual','1-7-1992','31-7-1992');</v>
      </c>
      <c r="J94">
        <v>1</v>
      </c>
      <c r="K94">
        <v>7</v>
      </c>
      <c r="L94">
        <v>1992</v>
      </c>
      <c r="M94">
        <v>31</v>
      </c>
      <c r="N94">
        <v>7</v>
      </c>
      <c r="O94">
        <v>1992</v>
      </c>
    </row>
    <row r="95" spans="1:15" x14ac:dyDescent="0.3">
      <c r="A95">
        <f t="shared" si="11"/>
        <v>30</v>
      </c>
      <c r="B95">
        <f t="shared" si="10"/>
        <v>93</v>
      </c>
      <c r="C95" s="4" t="s">
        <v>131</v>
      </c>
      <c r="D95" t="s">
        <v>70</v>
      </c>
      <c r="E95" t="s">
        <v>71</v>
      </c>
      <c r="F95" s="2">
        <f t="shared" si="9"/>
        <v>33817</v>
      </c>
      <c r="G95" s="2">
        <f t="shared" si="7"/>
        <v>33847</v>
      </c>
      <c r="H95" s="3" t="str">
        <f t="shared" si="8"/>
        <v>INSERT INTO temporalidad VALUES (93,'agosto de 1992','Mes','Mensual','1-8-1992','31-8-1992');</v>
      </c>
      <c r="J95">
        <v>1</v>
      </c>
      <c r="K95">
        <v>8</v>
      </c>
      <c r="L95">
        <v>1992</v>
      </c>
      <c r="M95">
        <v>31</v>
      </c>
      <c r="N95">
        <v>8</v>
      </c>
      <c r="O95">
        <v>1992</v>
      </c>
    </row>
    <row r="96" spans="1:15" x14ac:dyDescent="0.3">
      <c r="A96">
        <f t="shared" si="11"/>
        <v>29</v>
      </c>
      <c r="B96">
        <f t="shared" si="10"/>
        <v>94</v>
      </c>
      <c r="C96" s="4" t="s">
        <v>132</v>
      </c>
      <c r="D96" t="s">
        <v>70</v>
      </c>
      <c r="E96" t="s">
        <v>71</v>
      </c>
      <c r="F96" s="2">
        <f t="shared" si="9"/>
        <v>33848</v>
      </c>
      <c r="G96" s="2">
        <f t="shared" si="7"/>
        <v>33877</v>
      </c>
      <c r="H96" s="3" t="str">
        <f t="shared" si="8"/>
        <v>INSERT INTO temporalidad VALUES (94,'septiembre de 1992','Mes','Mensual','1-9-1992','30-9-1992');</v>
      </c>
      <c r="J96">
        <v>1</v>
      </c>
      <c r="K96">
        <v>9</v>
      </c>
      <c r="L96">
        <v>1992</v>
      </c>
      <c r="M96">
        <v>30</v>
      </c>
      <c r="N96">
        <v>9</v>
      </c>
      <c r="O96">
        <v>1992</v>
      </c>
    </row>
    <row r="97" spans="1:15" x14ac:dyDescent="0.3">
      <c r="A97">
        <f t="shared" si="11"/>
        <v>30</v>
      </c>
      <c r="B97">
        <f t="shared" si="10"/>
        <v>95</v>
      </c>
      <c r="C97" s="4" t="s">
        <v>133</v>
      </c>
      <c r="D97" t="s">
        <v>70</v>
      </c>
      <c r="E97" t="s">
        <v>71</v>
      </c>
      <c r="F97" s="2">
        <f t="shared" si="9"/>
        <v>33878</v>
      </c>
      <c r="G97" s="2">
        <f t="shared" si="7"/>
        <v>33908</v>
      </c>
      <c r="H97" s="3" t="str">
        <f t="shared" si="8"/>
        <v>INSERT INTO temporalidad VALUES (95,'octubre de 1992','Mes','Mensual','1-10-1992','31-10-1992');</v>
      </c>
      <c r="J97">
        <v>1</v>
      </c>
      <c r="K97">
        <v>10</v>
      </c>
      <c r="L97">
        <v>1992</v>
      </c>
      <c r="M97">
        <v>31</v>
      </c>
      <c r="N97">
        <v>10</v>
      </c>
      <c r="O97">
        <v>1992</v>
      </c>
    </row>
    <row r="98" spans="1:15" x14ac:dyDescent="0.3">
      <c r="A98">
        <f t="shared" si="11"/>
        <v>29</v>
      </c>
      <c r="B98">
        <f t="shared" si="10"/>
        <v>96</v>
      </c>
      <c r="C98" s="4" t="s">
        <v>134</v>
      </c>
      <c r="D98" t="s">
        <v>70</v>
      </c>
      <c r="E98" t="s">
        <v>71</v>
      </c>
      <c r="F98" s="2">
        <f t="shared" si="9"/>
        <v>33909</v>
      </c>
      <c r="G98" s="2">
        <f t="shared" si="7"/>
        <v>33938</v>
      </c>
      <c r="H98" s="3" t="str">
        <f t="shared" si="8"/>
        <v>INSERT INTO temporalidad VALUES (96,'noviembre de 1992','Mes','Mensual','1-11-1992','30-11-1992');</v>
      </c>
      <c r="J98">
        <v>1</v>
      </c>
      <c r="K98">
        <v>11</v>
      </c>
      <c r="L98">
        <v>1992</v>
      </c>
      <c r="M98">
        <v>30</v>
      </c>
      <c r="N98">
        <v>11</v>
      </c>
      <c r="O98">
        <v>1992</v>
      </c>
    </row>
    <row r="99" spans="1:15" x14ac:dyDescent="0.3">
      <c r="A99">
        <f t="shared" si="11"/>
        <v>30</v>
      </c>
      <c r="B99">
        <f t="shared" si="10"/>
        <v>97</v>
      </c>
      <c r="C99" s="4" t="s">
        <v>135</v>
      </c>
      <c r="D99" t="s">
        <v>70</v>
      </c>
      <c r="E99" t="s">
        <v>71</v>
      </c>
      <c r="F99" s="2">
        <f t="shared" si="9"/>
        <v>33939</v>
      </c>
      <c r="G99" s="2">
        <f t="shared" si="7"/>
        <v>33969</v>
      </c>
      <c r="H99" s="3" t="str">
        <f t="shared" si="8"/>
        <v>INSERT INTO temporalidad VALUES (97,'diciembre de 1992','Mes','Mensual','1-12-1992','31-12-1992');</v>
      </c>
      <c r="J99">
        <v>1</v>
      </c>
      <c r="K99">
        <v>12</v>
      </c>
      <c r="L99">
        <v>1992</v>
      </c>
      <c r="M99">
        <v>31</v>
      </c>
      <c r="N99">
        <v>12</v>
      </c>
      <c r="O99">
        <v>1992</v>
      </c>
    </row>
    <row r="100" spans="1:15" x14ac:dyDescent="0.3">
      <c r="A100">
        <f t="shared" si="11"/>
        <v>30</v>
      </c>
      <c r="B100">
        <f t="shared" si="10"/>
        <v>98</v>
      </c>
      <c r="C100" s="4" t="s">
        <v>136</v>
      </c>
      <c r="D100" t="s">
        <v>70</v>
      </c>
      <c r="E100" t="s">
        <v>71</v>
      </c>
      <c r="F100" s="2">
        <f t="shared" si="9"/>
        <v>33970</v>
      </c>
      <c r="G100" s="2">
        <f t="shared" si="7"/>
        <v>34000</v>
      </c>
      <c r="H100" s="3" t="str">
        <f t="shared" si="8"/>
        <v>INSERT INTO temporalidad VALUES (98,'enero de 1993','Mes','Mensual','1-1-1993','31-1-1993');</v>
      </c>
      <c r="J100">
        <v>1</v>
      </c>
      <c r="K100" s="5">
        <v>1</v>
      </c>
      <c r="L100">
        <v>1993</v>
      </c>
      <c r="M100">
        <v>31</v>
      </c>
      <c r="N100" s="5">
        <v>1</v>
      </c>
      <c r="O100">
        <v>1993</v>
      </c>
    </row>
    <row r="101" spans="1:15" x14ac:dyDescent="0.3">
      <c r="A101">
        <f t="shared" si="11"/>
        <v>27</v>
      </c>
      <c r="B101">
        <f t="shared" si="10"/>
        <v>99</v>
      </c>
      <c r="C101" s="4" t="s">
        <v>137</v>
      </c>
      <c r="D101" t="s">
        <v>70</v>
      </c>
      <c r="E101" t="s">
        <v>71</v>
      </c>
      <c r="F101" s="2">
        <f t="shared" si="9"/>
        <v>34001</v>
      </c>
      <c r="G101" s="2">
        <f t="shared" si="7"/>
        <v>34028</v>
      </c>
      <c r="H101" s="3" t="str">
        <f t="shared" si="8"/>
        <v>INSERT INTO temporalidad VALUES (99,'febrero de 1993','Mes','Mensual','1-2-1993','28-2-1993');</v>
      </c>
      <c r="J101">
        <v>1</v>
      </c>
      <c r="K101">
        <v>2</v>
      </c>
      <c r="L101">
        <v>1993</v>
      </c>
      <c r="M101">
        <v>28</v>
      </c>
      <c r="N101">
        <v>2</v>
      </c>
      <c r="O101">
        <v>1993</v>
      </c>
    </row>
    <row r="102" spans="1:15" x14ac:dyDescent="0.3">
      <c r="A102">
        <f t="shared" si="11"/>
        <v>30</v>
      </c>
      <c r="B102">
        <f t="shared" si="10"/>
        <v>100</v>
      </c>
      <c r="C102" s="4" t="s">
        <v>138</v>
      </c>
      <c r="D102" t="s">
        <v>70</v>
      </c>
      <c r="E102" t="s">
        <v>71</v>
      </c>
      <c r="F102" s="2">
        <f t="shared" si="9"/>
        <v>34029</v>
      </c>
      <c r="G102" s="2">
        <f t="shared" si="7"/>
        <v>34059</v>
      </c>
      <c r="H102" s="3" t="str">
        <f t="shared" si="8"/>
        <v>INSERT INTO temporalidad VALUES (100,'marzo de 1993','Mes','Mensual','1-3-1993','31-3-1993');</v>
      </c>
      <c r="J102">
        <v>1</v>
      </c>
      <c r="K102">
        <v>3</v>
      </c>
      <c r="L102">
        <v>1993</v>
      </c>
      <c r="M102">
        <v>31</v>
      </c>
      <c r="N102">
        <v>3</v>
      </c>
      <c r="O102">
        <v>1993</v>
      </c>
    </row>
    <row r="103" spans="1:15" x14ac:dyDescent="0.3">
      <c r="A103">
        <f t="shared" si="11"/>
        <v>29</v>
      </c>
      <c r="B103">
        <f t="shared" si="10"/>
        <v>101</v>
      </c>
      <c r="C103" s="4" t="s">
        <v>139</v>
      </c>
      <c r="D103" t="s">
        <v>70</v>
      </c>
      <c r="E103" t="s">
        <v>71</v>
      </c>
      <c r="F103" s="2">
        <f t="shared" si="9"/>
        <v>34060</v>
      </c>
      <c r="G103" s="2">
        <f t="shared" si="7"/>
        <v>34089</v>
      </c>
      <c r="H103" s="3" t="str">
        <f t="shared" si="8"/>
        <v>INSERT INTO temporalidad VALUES (101,'abril de 1993','Mes','Mensual','1-4-1993','30-4-1993');</v>
      </c>
      <c r="J103">
        <v>1</v>
      </c>
      <c r="K103">
        <v>4</v>
      </c>
      <c r="L103">
        <v>1993</v>
      </c>
      <c r="M103">
        <v>30</v>
      </c>
      <c r="N103">
        <v>4</v>
      </c>
      <c r="O103">
        <v>1993</v>
      </c>
    </row>
    <row r="104" spans="1:15" x14ac:dyDescent="0.3">
      <c r="A104">
        <f t="shared" si="11"/>
        <v>30</v>
      </c>
      <c r="B104">
        <f t="shared" si="10"/>
        <v>102</v>
      </c>
      <c r="C104" s="4" t="s">
        <v>140</v>
      </c>
      <c r="D104" t="s">
        <v>70</v>
      </c>
      <c r="E104" t="s">
        <v>71</v>
      </c>
      <c r="F104" s="2">
        <f t="shared" si="9"/>
        <v>34090</v>
      </c>
      <c r="G104" s="2">
        <f t="shared" si="7"/>
        <v>34120</v>
      </c>
      <c r="H104" s="3" t="str">
        <f t="shared" si="8"/>
        <v>INSERT INTO temporalidad VALUES (102,'mayo de 1993','Mes','Mensual','1-5-1993','31-5-1993');</v>
      </c>
      <c r="J104">
        <v>1</v>
      </c>
      <c r="K104">
        <v>5</v>
      </c>
      <c r="L104">
        <v>1993</v>
      </c>
      <c r="M104">
        <v>31</v>
      </c>
      <c r="N104">
        <v>5</v>
      </c>
      <c r="O104">
        <v>1993</v>
      </c>
    </row>
    <row r="105" spans="1:15" x14ac:dyDescent="0.3">
      <c r="A105">
        <f t="shared" si="11"/>
        <v>29</v>
      </c>
      <c r="B105">
        <f t="shared" si="10"/>
        <v>103</v>
      </c>
      <c r="C105" s="4" t="s">
        <v>141</v>
      </c>
      <c r="D105" t="s">
        <v>70</v>
      </c>
      <c r="E105" t="s">
        <v>71</v>
      </c>
      <c r="F105" s="2">
        <f t="shared" si="9"/>
        <v>34121</v>
      </c>
      <c r="G105" s="2">
        <f t="shared" si="7"/>
        <v>34150</v>
      </c>
      <c r="H105" s="3" t="str">
        <f t="shared" si="8"/>
        <v>INSERT INTO temporalidad VALUES (103,'junio de 1993','Mes','Mensual','1-6-1993','30-6-1993');</v>
      </c>
      <c r="J105">
        <v>1</v>
      </c>
      <c r="K105">
        <v>6</v>
      </c>
      <c r="L105">
        <v>1993</v>
      </c>
      <c r="M105">
        <v>30</v>
      </c>
      <c r="N105">
        <v>6</v>
      </c>
      <c r="O105">
        <v>1993</v>
      </c>
    </row>
    <row r="106" spans="1:15" x14ac:dyDescent="0.3">
      <c r="A106">
        <f t="shared" si="11"/>
        <v>30</v>
      </c>
      <c r="B106">
        <f t="shared" si="10"/>
        <v>104</v>
      </c>
      <c r="C106" s="4" t="s">
        <v>142</v>
      </c>
      <c r="D106" t="s">
        <v>70</v>
      </c>
      <c r="E106" t="s">
        <v>71</v>
      </c>
      <c r="F106" s="2">
        <f t="shared" si="9"/>
        <v>34151</v>
      </c>
      <c r="G106" s="2">
        <f t="shared" si="7"/>
        <v>34181</v>
      </c>
      <c r="H106" s="3" t="str">
        <f t="shared" si="8"/>
        <v>INSERT INTO temporalidad VALUES (104,'julio de 1993','Mes','Mensual','1-7-1993','31-7-1993');</v>
      </c>
      <c r="J106">
        <v>1</v>
      </c>
      <c r="K106">
        <v>7</v>
      </c>
      <c r="L106">
        <v>1993</v>
      </c>
      <c r="M106">
        <v>31</v>
      </c>
      <c r="N106">
        <v>7</v>
      </c>
      <c r="O106">
        <v>1993</v>
      </c>
    </row>
    <row r="107" spans="1:15" x14ac:dyDescent="0.3">
      <c r="A107">
        <f t="shared" si="11"/>
        <v>30</v>
      </c>
      <c r="B107">
        <f t="shared" si="10"/>
        <v>105</v>
      </c>
      <c r="C107" s="4" t="s">
        <v>143</v>
      </c>
      <c r="D107" t="s">
        <v>70</v>
      </c>
      <c r="E107" t="s">
        <v>71</v>
      </c>
      <c r="F107" s="2">
        <f t="shared" si="9"/>
        <v>34182</v>
      </c>
      <c r="G107" s="2">
        <f t="shared" si="7"/>
        <v>34212</v>
      </c>
      <c r="H107" s="3" t="str">
        <f t="shared" si="8"/>
        <v>INSERT INTO temporalidad VALUES (105,'agosto de 1993','Mes','Mensual','1-8-1993','31-8-1993');</v>
      </c>
      <c r="J107">
        <v>1</v>
      </c>
      <c r="K107">
        <v>8</v>
      </c>
      <c r="L107">
        <v>1993</v>
      </c>
      <c r="M107">
        <v>31</v>
      </c>
      <c r="N107">
        <v>8</v>
      </c>
      <c r="O107">
        <v>1993</v>
      </c>
    </row>
    <row r="108" spans="1:15" x14ac:dyDescent="0.3">
      <c r="A108">
        <f t="shared" si="11"/>
        <v>29</v>
      </c>
      <c r="B108">
        <f t="shared" si="10"/>
        <v>106</v>
      </c>
      <c r="C108" s="4" t="s">
        <v>144</v>
      </c>
      <c r="D108" t="s">
        <v>70</v>
      </c>
      <c r="E108" t="s">
        <v>71</v>
      </c>
      <c r="F108" s="2">
        <f t="shared" si="9"/>
        <v>34213</v>
      </c>
      <c r="G108" s="2">
        <f t="shared" si="7"/>
        <v>34242</v>
      </c>
      <c r="H108" s="3" t="str">
        <f t="shared" si="8"/>
        <v>INSERT INTO temporalidad VALUES (106,'septiembre de 1993','Mes','Mensual','1-9-1993','30-9-1993');</v>
      </c>
      <c r="J108">
        <v>1</v>
      </c>
      <c r="K108">
        <v>9</v>
      </c>
      <c r="L108">
        <v>1993</v>
      </c>
      <c r="M108">
        <v>30</v>
      </c>
      <c r="N108">
        <v>9</v>
      </c>
      <c r="O108">
        <v>1993</v>
      </c>
    </row>
    <row r="109" spans="1:15" x14ac:dyDescent="0.3">
      <c r="A109">
        <f t="shared" si="11"/>
        <v>30</v>
      </c>
      <c r="B109">
        <f t="shared" si="10"/>
        <v>107</v>
      </c>
      <c r="C109" s="4" t="s">
        <v>145</v>
      </c>
      <c r="D109" t="s">
        <v>70</v>
      </c>
      <c r="E109" t="s">
        <v>71</v>
      </c>
      <c r="F109" s="2">
        <f t="shared" si="9"/>
        <v>34243</v>
      </c>
      <c r="G109" s="2">
        <f t="shared" si="7"/>
        <v>34273</v>
      </c>
      <c r="H109" s="3" t="str">
        <f t="shared" si="8"/>
        <v>INSERT INTO temporalidad VALUES (107,'octubre de 1993','Mes','Mensual','1-10-1993','31-10-1993');</v>
      </c>
      <c r="J109">
        <v>1</v>
      </c>
      <c r="K109">
        <v>10</v>
      </c>
      <c r="L109">
        <v>1993</v>
      </c>
      <c r="M109">
        <v>31</v>
      </c>
      <c r="N109">
        <v>10</v>
      </c>
      <c r="O109">
        <v>1993</v>
      </c>
    </row>
    <row r="110" spans="1:15" x14ac:dyDescent="0.3">
      <c r="A110">
        <f t="shared" si="11"/>
        <v>29</v>
      </c>
      <c r="B110">
        <f t="shared" si="10"/>
        <v>108</v>
      </c>
      <c r="C110" s="4" t="s">
        <v>146</v>
      </c>
      <c r="D110" t="s">
        <v>70</v>
      </c>
      <c r="E110" t="s">
        <v>71</v>
      </c>
      <c r="F110" s="2">
        <f t="shared" si="9"/>
        <v>34274</v>
      </c>
      <c r="G110" s="2">
        <f t="shared" si="7"/>
        <v>34303</v>
      </c>
      <c r="H110" s="3" t="str">
        <f t="shared" si="8"/>
        <v>INSERT INTO temporalidad VALUES (108,'noviembre de 1993','Mes','Mensual','1-11-1993','30-11-1993');</v>
      </c>
      <c r="J110">
        <v>1</v>
      </c>
      <c r="K110">
        <v>11</v>
      </c>
      <c r="L110">
        <v>1993</v>
      </c>
      <c r="M110">
        <v>30</v>
      </c>
      <c r="N110">
        <v>11</v>
      </c>
      <c r="O110">
        <v>1993</v>
      </c>
    </row>
    <row r="111" spans="1:15" x14ac:dyDescent="0.3">
      <c r="A111">
        <f t="shared" si="11"/>
        <v>30</v>
      </c>
      <c r="B111">
        <f t="shared" si="10"/>
        <v>109</v>
      </c>
      <c r="C111" s="4" t="s">
        <v>147</v>
      </c>
      <c r="D111" t="s">
        <v>70</v>
      </c>
      <c r="E111" t="s">
        <v>71</v>
      </c>
      <c r="F111" s="2">
        <f t="shared" si="9"/>
        <v>34304</v>
      </c>
      <c r="G111" s="2">
        <f t="shared" si="7"/>
        <v>34334</v>
      </c>
      <c r="H111" s="3" t="str">
        <f t="shared" si="8"/>
        <v>INSERT INTO temporalidad VALUES (109,'diciembre de 1993','Mes','Mensual','1-12-1993','31-12-1993');</v>
      </c>
      <c r="J111">
        <v>1</v>
      </c>
      <c r="K111">
        <v>12</v>
      </c>
      <c r="L111">
        <v>1993</v>
      </c>
      <c r="M111">
        <v>31</v>
      </c>
      <c r="N111">
        <v>12</v>
      </c>
      <c r="O111">
        <v>1993</v>
      </c>
    </row>
    <row r="112" spans="1:15" x14ac:dyDescent="0.3">
      <c r="A112">
        <f t="shared" si="11"/>
        <v>30</v>
      </c>
      <c r="B112">
        <f t="shared" si="10"/>
        <v>110</v>
      </c>
      <c r="C112" s="4" t="s">
        <v>148</v>
      </c>
      <c r="D112" t="s">
        <v>70</v>
      </c>
      <c r="E112" t="s">
        <v>71</v>
      </c>
      <c r="F112" s="2">
        <f t="shared" si="9"/>
        <v>34335</v>
      </c>
      <c r="G112" s="2">
        <f t="shared" si="7"/>
        <v>34365</v>
      </c>
      <c r="H112" s="3" t="str">
        <f t="shared" si="8"/>
        <v>INSERT INTO temporalidad VALUES (110,'enero de 1994','Mes','Mensual','1-1-1994','31-1-1994');</v>
      </c>
      <c r="J112">
        <v>1</v>
      </c>
      <c r="K112" s="5">
        <v>1</v>
      </c>
      <c r="L112">
        <v>1994</v>
      </c>
      <c r="M112">
        <v>31</v>
      </c>
      <c r="N112" s="5">
        <v>1</v>
      </c>
      <c r="O112">
        <v>1994</v>
      </c>
    </row>
    <row r="113" spans="1:15" x14ac:dyDescent="0.3">
      <c r="A113">
        <f t="shared" si="11"/>
        <v>27</v>
      </c>
      <c r="B113">
        <f t="shared" si="10"/>
        <v>111</v>
      </c>
      <c r="C113" s="4" t="s">
        <v>149</v>
      </c>
      <c r="D113" t="s">
        <v>70</v>
      </c>
      <c r="E113" t="s">
        <v>71</v>
      </c>
      <c r="F113" s="2">
        <f t="shared" si="9"/>
        <v>34366</v>
      </c>
      <c r="G113" s="2">
        <f t="shared" si="7"/>
        <v>34393</v>
      </c>
      <c r="H113" s="3" t="str">
        <f t="shared" si="8"/>
        <v>INSERT INTO temporalidad VALUES (111,'febrero de 1994','Mes','Mensual','1-2-1994','28-2-1994');</v>
      </c>
      <c r="J113">
        <v>1</v>
      </c>
      <c r="K113">
        <v>2</v>
      </c>
      <c r="L113">
        <v>1994</v>
      </c>
      <c r="M113">
        <v>28</v>
      </c>
      <c r="N113">
        <v>2</v>
      </c>
      <c r="O113">
        <v>1994</v>
      </c>
    </row>
    <row r="114" spans="1:15" x14ac:dyDescent="0.3">
      <c r="A114">
        <f t="shared" si="11"/>
        <v>30</v>
      </c>
      <c r="B114">
        <f t="shared" si="10"/>
        <v>112</v>
      </c>
      <c r="C114" s="4" t="s">
        <v>150</v>
      </c>
      <c r="D114" t="s">
        <v>70</v>
      </c>
      <c r="E114" t="s">
        <v>71</v>
      </c>
      <c r="F114" s="2">
        <f t="shared" si="9"/>
        <v>34394</v>
      </c>
      <c r="G114" s="2">
        <f t="shared" si="7"/>
        <v>34424</v>
      </c>
      <c r="H114" s="3" t="str">
        <f t="shared" si="8"/>
        <v>INSERT INTO temporalidad VALUES (112,'marzo de 1994','Mes','Mensual','1-3-1994','31-3-1994');</v>
      </c>
      <c r="J114">
        <v>1</v>
      </c>
      <c r="K114">
        <v>3</v>
      </c>
      <c r="L114">
        <v>1994</v>
      </c>
      <c r="M114">
        <v>31</v>
      </c>
      <c r="N114">
        <v>3</v>
      </c>
      <c r="O114">
        <v>1994</v>
      </c>
    </row>
    <row r="115" spans="1:15" x14ac:dyDescent="0.3">
      <c r="A115">
        <f t="shared" si="11"/>
        <v>29</v>
      </c>
      <c r="B115">
        <f t="shared" si="10"/>
        <v>113</v>
      </c>
      <c r="C115" s="4" t="s">
        <v>151</v>
      </c>
      <c r="D115" t="s">
        <v>70</v>
      </c>
      <c r="E115" t="s">
        <v>71</v>
      </c>
      <c r="F115" s="2">
        <f t="shared" si="9"/>
        <v>34425</v>
      </c>
      <c r="G115" s="2">
        <f t="shared" si="7"/>
        <v>34454</v>
      </c>
      <c r="H115" s="3" t="str">
        <f t="shared" si="8"/>
        <v>INSERT INTO temporalidad VALUES (113,'abril de 1994','Mes','Mensual','1-4-1994','30-4-1994');</v>
      </c>
      <c r="J115">
        <v>1</v>
      </c>
      <c r="K115">
        <v>4</v>
      </c>
      <c r="L115">
        <v>1994</v>
      </c>
      <c r="M115">
        <v>30</v>
      </c>
      <c r="N115">
        <v>4</v>
      </c>
      <c r="O115">
        <v>1994</v>
      </c>
    </row>
    <row r="116" spans="1:15" x14ac:dyDescent="0.3">
      <c r="A116">
        <f t="shared" si="11"/>
        <v>30</v>
      </c>
      <c r="B116">
        <f t="shared" si="10"/>
        <v>114</v>
      </c>
      <c r="C116" s="4" t="s">
        <v>152</v>
      </c>
      <c r="D116" t="s">
        <v>70</v>
      </c>
      <c r="E116" t="s">
        <v>71</v>
      </c>
      <c r="F116" s="2">
        <f t="shared" si="9"/>
        <v>34455</v>
      </c>
      <c r="G116" s="2">
        <f t="shared" si="7"/>
        <v>34485</v>
      </c>
      <c r="H116" s="3" t="str">
        <f t="shared" si="8"/>
        <v>INSERT INTO temporalidad VALUES (114,'mayo de 1994','Mes','Mensual','1-5-1994','31-5-1994');</v>
      </c>
      <c r="J116">
        <v>1</v>
      </c>
      <c r="K116">
        <v>5</v>
      </c>
      <c r="L116">
        <v>1994</v>
      </c>
      <c r="M116">
        <v>31</v>
      </c>
      <c r="N116">
        <v>5</v>
      </c>
      <c r="O116">
        <v>1994</v>
      </c>
    </row>
    <row r="117" spans="1:15" x14ac:dyDescent="0.3">
      <c r="A117">
        <f t="shared" si="11"/>
        <v>29</v>
      </c>
      <c r="B117">
        <f t="shared" si="10"/>
        <v>115</v>
      </c>
      <c r="C117" s="4" t="s">
        <v>153</v>
      </c>
      <c r="D117" t="s">
        <v>70</v>
      </c>
      <c r="E117" t="s">
        <v>71</v>
      </c>
      <c r="F117" s="2">
        <f t="shared" si="9"/>
        <v>34486</v>
      </c>
      <c r="G117" s="2">
        <f t="shared" si="7"/>
        <v>34515</v>
      </c>
      <c r="H117" s="3" t="str">
        <f t="shared" si="8"/>
        <v>INSERT INTO temporalidad VALUES (115,'junio de 1994','Mes','Mensual','1-6-1994','30-6-1994');</v>
      </c>
      <c r="J117">
        <v>1</v>
      </c>
      <c r="K117">
        <v>6</v>
      </c>
      <c r="L117">
        <v>1994</v>
      </c>
      <c r="M117">
        <v>30</v>
      </c>
      <c r="N117">
        <v>6</v>
      </c>
      <c r="O117">
        <v>1994</v>
      </c>
    </row>
    <row r="118" spans="1:15" x14ac:dyDescent="0.3">
      <c r="A118">
        <f t="shared" si="11"/>
        <v>30</v>
      </c>
      <c r="B118">
        <f t="shared" si="10"/>
        <v>116</v>
      </c>
      <c r="C118" s="4" t="s">
        <v>154</v>
      </c>
      <c r="D118" t="s">
        <v>70</v>
      </c>
      <c r="E118" t="s">
        <v>71</v>
      </c>
      <c r="F118" s="2">
        <f t="shared" si="9"/>
        <v>34516</v>
      </c>
      <c r="G118" s="2">
        <f t="shared" si="7"/>
        <v>34546</v>
      </c>
      <c r="H118" s="3" t="str">
        <f t="shared" si="8"/>
        <v>INSERT INTO temporalidad VALUES (116,'julio de 1994','Mes','Mensual','1-7-1994','31-7-1994');</v>
      </c>
      <c r="J118">
        <v>1</v>
      </c>
      <c r="K118">
        <v>7</v>
      </c>
      <c r="L118">
        <v>1994</v>
      </c>
      <c r="M118">
        <v>31</v>
      </c>
      <c r="N118">
        <v>7</v>
      </c>
      <c r="O118">
        <v>1994</v>
      </c>
    </row>
    <row r="119" spans="1:15" x14ac:dyDescent="0.3">
      <c r="A119">
        <f t="shared" si="11"/>
        <v>30</v>
      </c>
      <c r="B119">
        <f t="shared" si="10"/>
        <v>117</v>
      </c>
      <c r="C119" s="4" t="s">
        <v>155</v>
      </c>
      <c r="D119" t="s">
        <v>70</v>
      </c>
      <c r="E119" t="s">
        <v>71</v>
      </c>
      <c r="F119" s="2">
        <f t="shared" si="9"/>
        <v>34547</v>
      </c>
      <c r="G119" s="2">
        <f t="shared" si="7"/>
        <v>34577</v>
      </c>
      <c r="H119" s="3" t="str">
        <f t="shared" si="8"/>
        <v>INSERT INTO temporalidad VALUES (117,'agosto de 1994','Mes','Mensual','1-8-1994','31-8-1994');</v>
      </c>
      <c r="J119">
        <v>1</v>
      </c>
      <c r="K119">
        <v>8</v>
      </c>
      <c r="L119">
        <v>1994</v>
      </c>
      <c r="M119">
        <v>31</v>
      </c>
      <c r="N119">
        <v>8</v>
      </c>
      <c r="O119">
        <v>1994</v>
      </c>
    </row>
    <row r="120" spans="1:15" x14ac:dyDescent="0.3">
      <c r="A120">
        <f t="shared" si="11"/>
        <v>29</v>
      </c>
      <c r="B120">
        <f t="shared" si="10"/>
        <v>118</v>
      </c>
      <c r="C120" s="4" t="s">
        <v>156</v>
      </c>
      <c r="D120" t="s">
        <v>70</v>
      </c>
      <c r="E120" t="s">
        <v>71</v>
      </c>
      <c r="F120" s="2">
        <f t="shared" si="9"/>
        <v>34578</v>
      </c>
      <c r="G120" s="2">
        <f t="shared" si="7"/>
        <v>34607</v>
      </c>
      <c r="H120" s="3" t="str">
        <f t="shared" si="8"/>
        <v>INSERT INTO temporalidad VALUES (118,'septiembre de 1994','Mes','Mensual','1-9-1994','30-9-1994');</v>
      </c>
      <c r="J120">
        <v>1</v>
      </c>
      <c r="K120">
        <v>9</v>
      </c>
      <c r="L120">
        <v>1994</v>
      </c>
      <c r="M120">
        <v>30</v>
      </c>
      <c r="N120">
        <v>9</v>
      </c>
      <c r="O120">
        <v>1994</v>
      </c>
    </row>
    <row r="121" spans="1:15" x14ac:dyDescent="0.3">
      <c r="A121">
        <f t="shared" si="11"/>
        <v>30</v>
      </c>
      <c r="B121">
        <f t="shared" si="10"/>
        <v>119</v>
      </c>
      <c r="C121" s="4" t="s">
        <v>157</v>
      </c>
      <c r="D121" t="s">
        <v>70</v>
      </c>
      <c r="E121" t="s">
        <v>71</v>
      </c>
      <c r="F121" s="2">
        <f t="shared" si="9"/>
        <v>34608</v>
      </c>
      <c r="G121" s="2">
        <f t="shared" si="7"/>
        <v>34638</v>
      </c>
      <c r="H121" s="3" t="str">
        <f t="shared" si="8"/>
        <v>INSERT INTO temporalidad VALUES (119,'octubre de 1994','Mes','Mensual','1-10-1994','31-10-1994');</v>
      </c>
      <c r="J121">
        <v>1</v>
      </c>
      <c r="K121">
        <v>10</v>
      </c>
      <c r="L121">
        <v>1994</v>
      </c>
      <c r="M121">
        <v>31</v>
      </c>
      <c r="N121">
        <v>10</v>
      </c>
      <c r="O121">
        <v>1994</v>
      </c>
    </row>
    <row r="122" spans="1:15" x14ac:dyDescent="0.3">
      <c r="A122">
        <f t="shared" si="11"/>
        <v>29</v>
      </c>
      <c r="B122">
        <f t="shared" si="10"/>
        <v>120</v>
      </c>
      <c r="C122" s="4" t="s">
        <v>158</v>
      </c>
      <c r="D122" t="s">
        <v>70</v>
      </c>
      <c r="E122" t="s">
        <v>71</v>
      </c>
      <c r="F122" s="2">
        <f t="shared" si="9"/>
        <v>34639</v>
      </c>
      <c r="G122" s="2">
        <f t="shared" si="7"/>
        <v>34668</v>
      </c>
      <c r="H122" s="3" t="str">
        <f t="shared" si="8"/>
        <v>INSERT INTO temporalidad VALUES (120,'noviembre de 1994','Mes','Mensual','1-11-1994','30-11-1994');</v>
      </c>
      <c r="J122">
        <v>1</v>
      </c>
      <c r="K122">
        <v>11</v>
      </c>
      <c r="L122">
        <v>1994</v>
      </c>
      <c r="M122">
        <v>30</v>
      </c>
      <c r="N122">
        <v>11</v>
      </c>
      <c r="O122">
        <v>1994</v>
      </c>
    </row>
    <row r="123" spans="1:15" x14ac:dyDescent="0.3">
      <c r="A123">
        <f t="shared" si="11"/>
        <v>30</v>
      </c>
      <c r="B123">
        <f t="shared" si="10"/>
        <v>121</v>
      </c>
      <c r="C123" s="4" t="s">
        <v>159</v>
      </c>
      <c r="D123" t="s">
        <v>70</v>
      </c>
      <c r="E123" t="s">
        <v>71</v>
      </c>
      <c r="F123" s="2">
        <f t="shared" si="9"/>
        <v>34669</v>
      </c>
      <c r="G123" s="2">
        <f t="shared" si="7"/>
        <v>34699</v>
      </c>
      <c r="H123" s="3" t="str">
        <f t="shared" si="8"/>
        <v>INSERT INTO temporalidad VALUES (121,'diciembre de 1994','Mes','Mensual','1-12-1994','31-12-1994');</v>
      </c>
      <c r="J123">
        <v>1</v>
      </c>
      <c r="K123">
        <v>12</v>
      </c>
      <c r="L123">
        <v>1994</v>
      </c>
      <c r="M123">
        <v>31</v>
      </c>
      <c r="N123">
        <v>12</v>
      </c>
      <c r="O123">
        <v>1994</v>
      </c>
    </row>
    <row r="124" spans="1:15" x14ac:dyDescent="0.3">
      <c r="A124">
        <f t="shared" si="11"/>
        <v>30</v>
      </c>
      <c r="B124">
        <f t="shared" si="10"/>
        <v>122</v>
      </c>
      <c r="C124" s="4" t="s">
        <v>160</v>
      </c>
      <c r="D124" t="s">
        <v>70</v>
      </c>
      <c r="E124" t="s">
        <v>71</v>
      </c>
      <c r="F124" s="2">
        <f t="shared" si="9"/>
        <v>34700</v>
      </c>
      <c r="G124" s="2">
        <f t="shared" si="7"/>
        <v>34730</v>
      </c>
      <c r="H124" s="3" t="str">
        <f t="shared" si="8"/>
        <v>INSERT INTO temporalidad VALUES (122,'enero de 1995','Mes','Mensual','1-1-1995','31-1-1995');</v>
      </c>
      <c r="J124">
        <v>1</v>
      </c>
      <c r="K124" s="5">
        <v>1</v>
      </c>
      <c r="L124">
        <v>1995</v>
      </c>
      <c r="M124">
        <v>31</v>
      </c>
      <c r="N124" s="5">
        <v>1</v>
      </c>
      <c r="O124">
        <v>1995</v>
      </c>
    </row>
    <row r="125" spans="1:15" x14ac:dyDescent="0.3">
      <c r="A125">
        <f t="shared" si="11"/>
        <v>27</v>
      </c>
      <c r="B125">
        <f t="shared" si="10"/>
        <v>123</v>
      </c>
      <c r="C125" s="4" t="s">
        <v>161</v>
      </c>
      <c r="D125" t="s">
        <v>70</v>
      </c>
      <c r="E125" t="s">
        <v>71</v>
      </c>
      <c r="F125" s="2">
        <f t="shared" si="9"/>
        <v>34731</v>
      </c>
      <c r="G125" s="2">
        <f t="shared" si="7"/>
        <v>34758</v>
      </c>
      <c r="H125" s="3" t="str">
        <f t="shared" si="8"/>
        <v>INSERT INTO temporalidad VALUES (123,'febrero de 1995','Mes','Mensual','1-2-1995','28-2-1995');</v>
      </c>
      <c r="J125">
        <v>1</v>
      </c>
      <c r="K125">
        <v>2</v>
      </c>
      <c r="L125">
        <v>1995</v>
      </c>
      <c r="M125">
        <v>28</v>
      </c>
      <c r="N125">
        <v>2</v>
      </c>
      <c r="O125">
        <v>1995</v>
      </c>
    </row>
    <row r="126" spans="1:15" x14ac:dyDescent="0.3">
      <c r="A126">
        <f t="shared" si="11"/>
        <v>30</v>
      </c>
      <c r="B126">
        <f t="shared" si="10"/>
        <v>124</v>
      </c>
      <c r="C126" s="4" t="s">
        <v>162</v>
      </c>
      <c r="D126" t="s">
        <v>70</v>
      </c>
      <c r="E126" t="s">
        <v>71</v>
      </c>
      <c r="F126" s="2">
        <f t="shared" si="9"/>
        <v>34759</v>
      </c>
      <c r="G126" s="2">
        <f t="shared" si="7"/>
        <v>34789</v>
      </c>
      <c r="H126" s="3" t="str">
        <f t="shared" si="8"/>
        <v>INSERT INTO temporalidad VALUES (124,'marzo de 1995','Mes','Mensual','1-3-1995','31-3-1995');</v>
      </c>
      <c r="J126">
        <v>1</v>
      </c>
      <c r="K126">
        <v>3</v>
      </c>
      <c r="L126">
        <v>1995</v>
      </c>
      <c r="M126">
        <v>31</v>
      </c>
      <c r="N126">
        <v>3</v>
      </c>
      <c r="O126">
        <v>1995</v>
      </c>
    </row>
    <row r="127" spans="1:15" x14ac:dyDescent="0.3">
      <c r="A127">
        <f t="shared" si="11"/>
        <v>29</v>
      </c>
      <c r="B127">
        <f t="shared" si="10"/>
        <v>125</v>
      </c>
      <c r="C127" s="4" t="s">
        <v>163</v>
      </c>
      <c r="D127" t="s">
        <v>70</v>
      </c>
      <c r="E127" t="s">
        <v>71</v>
      </c>
      <c r="F127" s="2">
        <f t="shared" si="9"/>
        <v>34790</v>
      </c>
      <c r="G127" s="2">
        <f t="shared" si="7"/>
        <v>34819</v>
      </c>
      <c r="H127" s="3" t="str">
        <f t="shared" si="8"/>
        <v>INSERT INTO temporalidad VALUES (125,'abril de 1995','Mes','Mensual','1-4-1995','30-4-1995');</v>
      </c>
      <c r="J127">
        <v>1</v>
      </c>
      <c r="K127">
        <v>4</v>
      </c>
      <c r="L127">
        <v>1995</v>
      </c>
      <c r="M127">
        <v>30</v>
      </c>
      <c r="N127">
        <v>4</v>
      </c>
      <c r="O127">
        <v>1995</v>
      </c>
    </row>
    <row r="128" spans="1:15" x14ac:dyDescent="0.3">
      <c r="A128">
        <f t="shared" si="11"/>
        <v>30</v>
      </c>
      <c r="B128">
        <f t="shared" si="10"/>
        <v>126</v>
      </c>
      <c r="C128" s="4" t="s">
        <v>164</v>
      </c>
      <c r="D128" t="s">
        <v>70</v>
      </c>
      <c r="E128" t="s">
        <v>71</v>
      </c>
      <c r="F128" s="2">
        <f t="shared" si="9"/>
        <v>34820</v>
      </c>
      <c r="G128" s="2">
        <f t="shared" si="7"/>
        <v>34850</v>
      </c>
      <c r="H128" s="3" t="str">
        <f t="shared" si="8"/>
        <v>INSERT INTO temporalidad VALUES (126,'mayo de 1995','Mes','Mensual','1-5-1995','31-5-1995');</v>
      </c>
      <c r="J128">
        <v>1</v>
      </c>
      <c r="K128">
        <v>5</v>
      </c>
      <c r="L128">
        <v>1995</v>
      </c>
      <c r="M128">
        <v>31</v>
      </c>
      <c r="N128">
        <v>5</v>
      </c>
      <c r="O128">
        <v>1995</v>
      </c>
    </row>
    <row r="129" spans="1:15" x14ac:dyDescent="0.3">
      <c r="A129">
        <f t="shared" si="11"/>
        <v>29</v>
      </c>
      <c r="B129">
        <f t="shared" si="10"/>
        <v>127</v>
      </c>
      <c r="C129" s="4" t="s">
        <v>165</v>
      </c>
      <c r="D129" t="s">
        <v>70</v>
      </c>
      <c r="E129" t="s">
        <v>71</v>
      </c>
      <c r="F129" s="2">
        <f t="shared" si="9"/>
        <v>34851</v>
      </c>
      <c r="G129" s="2">
        <f t="shared" si="7"/>
        <v>34880</v>
      </c>
      <c r="H129" s="3" t="str">
        <f t="shared" si="8"/>
        <v>INSERT INTO temporalidad VALUES (127,'junio de 1995','Mes','Mensual','1-6-1995','30-6-1995');</v>
      </c>
      <c r="J129">
        <v>1</v>
      </c>
      <c r="K129">
        <v>6</v>
      </c>
      <c r="L129">
        <v>1995</v>
      </c>
      <c r="M129">
        <v>30</v>
      </c>
      <c r="N129">
        <v>6</v>
      </c>
      <c r="O129">
        <v>1995</v>
      </c>
    </row>
    <row r="130" spans="1:15" x14ac:dyDescent="0.3">
      <c r="A130">
        <f t="shared" si="11"/>
        <v>30</v>
      </c>
      <c r="B130">
        <f t="shared" si="10"/>
        <v>128</v>
      </c>
      <c r="C130" s="4" t="s">
        <v>166</v>
      </c>
      <c r="D130" t="s">
        <v>70</v>
      </c>
      <c r="E130" t="s">
        <v>71</v>
      </c>
      <c r="F130" s="2">
        <f t="shared" si="9"/>
        <v>34881</v>
      </c>
      <c r="G130" s="2">
        <f t="shared" si="7"/>
        <v>34911</v>
      </c>
      <c r="H130" s="3" t="str">
        <f t="shared" si="8"/>
        <v>INSERT INTO temporalidad VALUES (128,'julio de 1995','Mes','Mensual','1-7-1995','31-7-1995');</v>
      </c>
      <c r="J130">
        <v>1</v>
      </c>
      <c r="K130">
        <v>7</v>
      </c>
      <c r="L130">
        <v>1995</v>
      </c>
      <c r="M130">
        <v>31</v>
      </c>
      <c r="N130">
        <v>7</v>
      </c>
      <c r="O130">
        <v>1995</v>
      </c>
    </row>
    <row r="131" spans="1:15" x14ac:dyDescent="0.3">
      <c r="A131">
        <f t="shared" si="11"/>
        <v>30</v>
      </c>
      <c r="B131">
        <f t="shared" si="10"/>
        <v>129</v>
      </c>
      <c r="C131" s="4" t="s">
        <v>167</v>
      </c>
      <c r="D131" t="s">
        <v>70</v>
      </c>
      <c r="E131" t="s">
        <v>71</v>
      </c>
      <c r="F131" s="2">
        <f t="shared" si="9"/>
        <v>34912</v>
      </c>
      <c r="G131" s="2">
        <f t="shared" ref="G131:G194" si="12">+DATE(O131,N131,M131)</f>
        <v>34942</v>
      </c>
      <c r="H131" s="3" t="str">
        <f t="shared" ref="H131:H194" si="13">+"INSERT INTO "&amp;$H$2&amp;" VALUES ("&amp;B131&amp;",'"&amp;C131&amp;"','"&amp;D131&amp;"','"&amp;E131&amp;"','"&amp;J131&amp;"-"&amp;K131&amp;"-"&amp;L131&amp;"','"&amp;M131&amp;"-"&amp;N131&amp;"-"&amp;O131&amp;"');"</f>
        <v>INSERT INTO temporalidad VALUES (129,'agosto de 1995','Mes','Mensual','1-8-1995','31-8-1995');</v>
      </c>
      <c r="J131">
        <v>1</v>
      </c>
      <c r="K131">
        <v>8</v>
      </c>
      <c r="L131">
        <v>1995</v>
      </c>
      <c r="M131">
        <v>31</v>
      </c>
      <c r="N131">
        <v>8</v>
      </c>
      <c r="O131">
        <v>1995</v>
      </c>
    </row>
    <row r="132" spans="1:15" x14ac:dyDescent="0.3">
      <c r="A132">
        <f t="shared" si="11"/>
        <v>29</v>
      </c>
      <c r="B132">
        <f t="shared" si="10"/>
        <v>130</v>
      </c>
      <c r="C132" s="4" t="s">
        <v>168</v>
      </c>
      <c r="D132" t="s">
        <v>70</v>
      </c>
      <c r="E132" t="s">
        <v>71</v>
      </c>
      <c r="F132" s="2">
        <f t="shared" ref="F132:F195" si="14">+DATE(L132,K132,J132)</f>
        <v>34943</v>
      </c>
      <c r="G132" s="2">
        <f t="shared" si="12"/>
        <v>34972</v>
      </c>
      <c r="H132" s="3" t="str">
        <f t="shared" si="13"/>
        <v>INSERT INTO temporalidad VALUES (130,'septiembre de 1995','Mes','Mensual','1-9-1995','30-9-1995');</v>
      </c>
      <c r="J132">
        <v>1</v>
      </c>
      <c r="K132">
        <v>9</v>
      </c>
      <c r="L132">
        <v>1995</v>
      </c>
      <c r="M132">
        <v>30</v>
      </c>
      <c r="N132">
        <v>9</v>
      </c>
      <c r="O132">
        <v>1995</v>
      </c>
    </row>
    <row r="133" spans="1:15" x14ac:dyDescent="0.3">
      <c r="A133">
        <f t="shared" si="11"/>
        <v>30</v>
      </c>
      <c r="B133">
        <f t="shared" ref="B133:B196" si="15">+B132+1</f>
        <v>131</v>
      </c>
      <c r="C133" s="4" t="s">
        <v>169</v>
      </c>
      <c r="D133" t="s">
        <v>70</v>
      </c>
      <c r="E133" t="s">
        <v>71</v>
      </c>
      <c r="F133" s="2">
        <f t="shared" si="14"/>
        <v>34973</v>
      </c>
      <c r="G133" s="2">
        <f t="shared" si="12"/>
        <v>35003</v>
      </c>
      <c r="H133" s="3" t="str">
        <f t="shared" si="13"/>
        <v>INSERT INTO temporalidad VALUES (131,'octubre de 1995','Mes','Mensual','1-10-1995','31-10-1995');</v>
      </c>
      <c r="J133">
        <v>1</v>
      </c>
      <c r="K133">
        <v>10</v>
      </c>
      <c r="L133">
        <v>1995</v>
      </c>
      <c r="M133">
        <v>31</v>
      </c>
      <c r="N133">
        <v>10</v>
      </c>
      <c r="O133">
        <v>1995</v>
      </c>
    </row>
    <row r="134" spans="1:15" x14ac:dyDescent="0.3">
      <c r="A134">
        <f t="shared" si="11"/>
        <v>29</v>
      </c>
      <c r="B134">
        <f t="shared" si="15"/>
        <v>132</v>
      </c>
      <c r="C134" s="4" t="s">
        <v>170</v>
      </c>
      <c r="D134" t="s">
        <v>70</v>
      </c>
      <c r="E134" t="s">
        <v>71</v>
      </c>
      <c r="F134" s="2">
        <f t="shared" si="14"/>
        <v>35004</v>
      </c>
      <c r="G134" s="2">
        <f t="shared" si="12"/>
        <v>35033</v>
      </c>
      <c r="H134" s="3" t="str">
        <f t="shared" si="13"/>
        <v>INSERT INTO temporalidad VALUES (132,'noviembre de 1995','Mes','Mensual','1-11-1995','30-11-1995');</v>
      </c>
      <c r="J134">
        <v>1</v>
      </c>
      <c r="K134">
        <v>11</v>
      </c>
      <c r="L134">
        <v>1995</v>
      </c>
      <c r="M134">
        <v>30</v>
      </c>
      <c r="N134">
        <v>11</v>
      </c>
      <c r="O134">
        <v>1995</v>
      </c>
    </row>
    <row r="135" spans="1:15" x14ac:dyDescent="0.3">
      <c r="A135">
        <f t="shared" si="11"/>
        <v>30</v>
      </c>
      <c r="B135">
        <f t="shared" si="15"/>
        <v>133</v>
      </c>
      <c r="C135" s="4" t="s">
        <v>171</v>
      </c>
      <c r="D135" t="s">
        <v>70</v>
      </c>
      <c r="E135" t="s">
        <v>71</v>
      </c>
      <c r="F135" s="2">
        <f t="shared" si="14"/>
        <v>35034</v>
      </c>
      <c r="G135" s="2">
        <f t="shared" si="12"/>
        <v>35064</v>
      </c>
      <c r="H135" s="3" t="str">
        <f t="shared" si="13"/>
        <v>INSERT INTO temporalidad VALUES (133,'diciembre de 1995','Mes','Mensual','1-12-1995','31-12-1995');</v>
      </c>
      <c r="J135">
        <v>1</v>
      </c>
      <c r="K135">
        <v>12</v>
      </c>
      <c r="L135">
        <v>1995</v>
      </c>
      <c r="M135">
        <v>31</v>
      </c>
      <c r="N135">
        <v>12</v>
      </c>
      <c r="O135">
        <v>1995</v>
      </c>
    </row>
    <row r="136" spans="1:15" x14ac:dyDescent="0.3">
      <c r="A136">
        <f t="shared" si="11"/>
        <v>30</v>
      </c>
      <c r="B136">
        <f t="shared" si="15"/>
        <v>134</v>
      </c>
      <c r="C136" s="4" t="s">
        <v>172</v>
      </c>
      <c r="D136" t="s">
        <v>70</v>
      </c>
      <c r="E136" t="s">
        <v>71</v>
      </c>
      <c r="F136" s="2">
        <f t="shared" si="14"/>
        <v>35065</v>
      </c>
      <c r="G136" s="2">
        <f t="shared" si="12"/>
        <v>35095</v>
      </c>
      <c r="H136" s="3" t="str">
        <f t="shared" si="13"/>
        <v>INSERT INTO temporalidad VALUES (134,'enero de 1996','Mes','Mensual','1-1-1996','31-1-1996');</v>
      </c>
      <c r="J136">
        <v>1</v>
      </c>
      <c r="K136" s="5">
        <v>1</v>
      </c>
      <c r="L136">
        <v>1996</v>
      </c>
      <c r="M136">
        <v>31</v>
      </c>
      <c r="N136" s="5">
        <v>1</v>
      </c>
      <c r="O136">
        <v>1996</v>
      </c>
    </row>
    <row r="137" spans="1:15" x14ac:dyDescent="0.3">
      <c r="A137">
        <f t="shared" si="11"/>
        <v>27</v>
      </c>
      <c r="B137">
        <f t="shared" si="15"/>
        <v>135</v>
      </c>
      <c r="C137" s="4" t="s">
        <v>173</v>
      </c>
      <c r="D137" t="s">
        <v>70</v>
      </c>
      <c r="E137" t="s">
        <v>71</v>
      </c>
      <c r="F137" s="2">
        <f t="shared" si="14"/>
        <v>35096</v>
      </c>
      <c r="G137" s="2">
        <f t="shared" si="12"/>
        <v>35123</v>
      </c>
      <c r="H137" s="3" t="str">
        <f t="shared" si="13"/>
        <v>INSERT INTO temporalidad VALUES (135,'febrero de 1996','Mes','Mensual','1-2-1996','28-2-1996');</v>
      </c>
      <c r="J137">
        <v>1</v>
      </c>
      <c r="K137">
        <v>2</v>
      </c>
      <c r="L137">
        <v>1996</v>
      </c>
      <c r="M137">
        <v>28</v>
      </c>
      <c r="N137">
        <v>2</v>
      </c>
      <c r="O137">
        <v>1996</v>
      </c>
    </row>
    <row r="138" spans="1:15" x14ac:dyDescent="0.3">
      <c r="A138">
        <f t="shared" si="11"/>
        <v>30</v>
      </c>
      <c r="B138">
        <f t="shared" si="15"/>
        <v>136</v>
      </c>
      <c r="C138" s="4" t="s">
        <v>174</v>
      </c>
      <c r="D138" t="s">
        <v>70</v>
      </c>
      <c r="E138" t="s">
        <v>71</v>
      </c>
      <c r="F138" s="2">
        <f t="shared" si="14"/>
        <v>35125</v>
      </c>
      <c r="G138" s="2">
        <f t="shared" si="12"/>
        <v>35155</v>
      </c>
      <c r="H138" s="3" t="str">
        <f t="shared" si="13"/>
        <v>INSERT INTO temporalidad VALUES (136,'marzo de 1996','Mes','Mensual','1-3-1996','31-3-1996');</v>
      </c>
      <c r="J138">
        <v>1</v>
      </c>
      <c r="K138">
        <v>3</v>
      </c>
      <c r="L138">
        <v>1996</v>
      </c>
      <c r="M138">
        <v>31</v>
      </c>
      <c r="N138">
        <v>3</v>
      </c>
      <c r="O138">
        <v>1996</v>
      </c>
    </row>
    <row r="139" spans="1:15" x14ac:dyDescent="0.3">
      <c r="A139">
        <f t="shared" si="11"/>
        <v>29</v>
      </c>
      <c r="B139">
        <f t="shared" si="15"/>
        <v>137</v>
      </c>
      <c r="C139" s="4" t="s">
        <v>175</v>
      </c>
      <c r="D139" t="s">
        <v>70</v>
      </c>
      <c r="E139" t="s">
        <v>71</v>
      </c>
      <c r="F139" s="2">
        <f t="shared" si="14"/>
        <v>35156</v>
      </c>
      <c r="G139" s="2">
        <f t="shared" si="12"/>
        <v>35185</v>
      </c>
      <c r="H139" s="3" t="str">
        <f t="shared" si="13"/>
        <v>INSERT INTO temporalidad VALUES (137,'abril de 1996','Mes','Mensual','1-4-1996','30-4-1996');</v>
      </c>
      <c r="J139">
        <v>1</v>
      </c>
      <c r="K139">
        <v>4</v>
      </c>
      <c r="L139">
        <v>1996</v>
      </c>
      <c r="M139">
        <v>30</v>
      </c>
      <c r="N139">
        <v>4</v>
      </c>
      <c r="O139">
        <v>1996</v>
      </c>
    </row>
    <row r="140" spans="1:15" x14ac:dyDescent="0.3">
      <c r="A140">
        <f t="shared" si="11"/>
        <v>30</v>
      </c>
      <c r="B140">
        <f t="shared" si="15"/>
        <v>138</v>
      </c>
      <c r="C140" s="4" t="s">
        <v>176</v>
      </c>
      <c r="D140" t="s">
        <v>70</v>
      </c>
      <c r="E140" t="s">
        <v>71</v>
      </c>
      <c r="F140" s="2">
        <f t="shared" si="14"/>
        <v>35186</v>
      </c>
      <c r="G140" s="2">
        <f t="shared" si="12"/>
        <v>35216</v>
      </c>
      <c r="H140" s="3" t="str">
        <f t="shared" si="13"/>
        <v>INSERT INTO temporalidad VALUES (138,'mayo de 1996','Mes','Mensual','1-5-1996','31-5-1996');</v>
      </c>
      <c r="J140">
        <v>1</v>
      </c>
      <c r="K140">
        <v>5</v>
      </c>
      <c r="L140">
        <v>1996</v>
      </c>
      <c r="M140">
        <v>31</v>
      </c>
      <c r="N140">
        <v>5</v>
      </c>
      <c r="O140">
        <v>1996</v>
      </c>
    </row>
    <row r="141" spans="1:15" x14ac:dyDescent="0.3">
      <c r="A141">
        <f t="shared" ref="A141:A204" si="16">+A129</f>
        <v>29</v>
      </c>
      <c r="B141">
        <f t="shared" si="15"/>
        <v>139</v>
      </c>
      <c r="C141" s="4" t="s">
        <v>177</v>
      </c>
      <c r="D141" t="s">
        <v>70</v>
      </c>
      <c r="E141" t="s">
        <v>71</v>
      </c>
      <c r="F141" s="2">
        <f t="shared" si="14"/>
        <v>35217</v>
      </c>
      <c r="G141" s="2">
        <f t="shared" si="12"/>
        <v>35246</v>
      </c>
      <c r="H141" s="3" t="str">
        <f t="shared" si="13"/>
        <v>INSERT INTO temporalidad VALUES (139,'junio de 1996','Mes','Mensual','1-6-1996','30-6-1996');</v>
      </c>
      <c r="J141">
        <v>1</v>
      </c>
      <c r="K141">
        <v>6</v>
      </c>
      <c r="L141">
        <v>1996</v>
      </c>
      <c r="M141">
        <v>30</v>
      </c>
      <c r="N141">
        <v>6</v>
      </c>
      <c r="O141">
        <v>1996</v>
      </c>
    </row>
    <row r="142" spans="1:15" x14ac:dyDescent="0.3">
      <c r="A142">
        <f t="shared" si="16"/>
        <v>30</v>
      </c>
      <c r="B142">
        <f t="shared" si="15"/>
        <v>140</v>
      </c>
      <c r="C142" s="4" t="s">
        <v>178</v>
      </c>
      <c r="D142" t="s">
        <v>70</v>
      </c>
      <c r="E142" t="s">
        <v>71</v>
      </c>
      <c r="F142" s="2">
        <f t="shared" si="14"/>
        <v>35247</v>
      </c>
      <c r="G142" s="2">
        <f t="shared" si="12"/>
        <v>35277</v>
      </c>
      <c r="H142" s="3" t="str">
        <f t="shared" si="13"/>
        <v>INSERT INTO temporalidad VALUES (140,'julio de 1996','Mes','Mensual','1-7-1996','31-7-1996');</v>
      </c>
      <c r="J142">
        <v>1</v>
      </c>
      <c r="K142">
        <v>7</v>
      </c>
      <c r="L142">
        <v>1996</v>
      </c>
      <c r="M142">
        <v>31</v>
      </c>
      <c r="N142">
        <v>7</v>
      </c>
      <c r="O142">
        <v>1996</v>
      </c>
    </row>
    <row r="143" spans="1:15" x14ac:dyDescent="0.3">
      <c r="A143">
        <f t="shared" si="16"/>
        <v>30</v>
      </c>
      <c r="B143">
        <f t="shared" si="15"/>
        <v>141</v>
      </c>
      <c r="C143" s="4" t="s">
        <v>179</v>
      </c>
      <c r="D143" t="s">
        <v>70</v>
      </c>
      <c r="E143" t="s">
        <v>71</v>
      </c>
      <c r="F143" s="2">
        <f t="shared" si="14"/>
        <v>35278</v>
      </c>
      <c r="G143" s="2">
        <f t="shared" si="12"/>
        <v>35308</v>
      </c>
      <c r="H143" s="3" t="str">
        <f t="shared" si="13"/>
        <v>INSERT INTO temporalidad VALUES (141,'agosto de 1996','Mes','Mensual','1-8-1996','31-8-1996');</v>
      </c>
      <c r="J143">
        <v>1</v>
      </c>
      <c r="K143">
        <v>8</v>
      </c>
      <c r="L143">
        <v>1996</v>
      </c>
      <c r="M143">
        <v>31</v>
      </c>
      <c r="N143">
        <v>8</v>
      </c>
      <c r="O143">
        <v>1996</v>
      </c>
    </row>
    <row r="144" spans="1:15" x14ac:dyDescent="0.3">
      <c r="A144">
        <f t="shared" si="16"/>
        <v>29</v>
      </c>
      <c r="B144">
        <f t="shared" si="15"/>
        <v>142</v>
      </c>
      <c r="C144" s="4" t="s">
        <v>180</v>
      </c>
      <c r="D144" t="s">
        <v>70</v>
      </c>
      <c r="E144" t="s">
        <v>71</v>
      </c>
      <c r="F144" s="2">
        <f t="shared" si="14"/>
        <v>35309</v>
      </c>
      <c r="G144" s="2">
        <f t="shared" si="12"/>
        <v>35338</v>
      </c>
      <c r="H144" s="3" t="str">
        <f t="shared" si="13"/>
        <v>INSERT INTO temporalidad VALUES (142,'septiembre de 1996','Mes','Mensual','1-9-1996','30-9-1996');</v>
      </c>
      <c r="J144">
        <v>1</v>
      </c>
      <c r="K144">
        <v>9</v>
      </c>
      <c r="L144">
        <v>1996</v>
      </c>
      <c r="M144">
        <v>30</v>
      </c>
      <c r="N144">
        <v>9</v>
      </c>
      <c r="O144">
        <v>1996</v>
      </c>
    </row>
    <row r="145" spans="1:15" x14ac:dyDescent="0.3">
      <c r="A145">
        <f t="shared" si="16"/>
        <v>30</v>
      </c>
      <c r="B145">
        <f t="shared" si="15"/>
        <v>143</v>
      </c>
      <c r="C145" s="4" t="s">
        <v>181</v>
      </c>
      <c r="D145" t="s">
        <v>70</v>
      </c>
      <c r="E145" t="s">
        <v>71</v>
      </c>
      <c r="F145" s="2">
        <f t="shared" si="14"/>
        <v>35339</v>
      </c>
      <c r="G145" s="2">
        <f t="shared" si="12"/>
        <v>35369</v>
      </c>
      <c r="H145" s="3" t="str">
        <f t="shared" si="13"/>
        <v>INSERT INTO temporalidad VALUES (143,'octubre de 1996','Mes','Mensual','1-10-1996','31-10-1996');</v>
      </c>
      <c r="J145">
        <v>1</v>
      </c>
      <c r="K145">
        <v>10</v>
      </c>
      <c r="L145">
        <v>1996</v>
      </c>
      <c r="M145">
        <v>31</v>
      </c>
      <c r="N145">
        <v>10</v>
      </c>
      <c r="O145">
        <v>1996</v>
      </c>
    </row>
    <row r="146" spans="1:15" x14ac:dyDescent="0.3">
      <c r="A146">
        <f t="shared" si="16"/>
        <v>29</v>
      </c>
      <c r="B146">
        <f t="shared" si="15"/>
        <v>144</v>
      </c>
      <c r="C146" s="4" t="s">
        <v>182</v>
      </c>
      <c r="D146" t="s">
        <v>70</v>
      </c>
      <c r="E146" t="s">
        <v>71</v>
      </c>
      <c r="F146" s="2">
        <f t="shared" si="14"/>
        <v>35370</v>
      </c>
      <c r="G146" s="2">
        <f t="shared" si="12"/>
        <v>35399</v>
      </c>
      <c r="H146" s="3" t="str">
        <f t="shared" si="13"/>
        <v>INSERT INTO temporalidad VALUES (144,'noviembre de 1996','Mes','Mensual','1-11-1996','30-11-1996');</v>
      </c>
      <c r="J146">
        <v>1</v>
      </c>
      <c r="K146">
        <v>11</v>
      </c>
      <c r="L146">
        <v>1996</v>
      </c>
      <c r="M146">
        <v>30</v>
      </c>
      <c r="N146">
        <v>11</v>
      </c>
      <c r="O146">
        <v>1996</v>
      </c>
    </row>
    <row r="147" spans="1:15" x14ac:dyDescent="0.3">
      <c r="A147">
        <f t="shared" si="16"/>
        <v>30</v>
      </c>
      <c r="B147">
        <f t="shared" si="15"/>
        <v>145</v>
      </c>
      <c r="C147" s="4" t="s">
        <v>183</v>
      </c>
      <c r="D147" t="s">
        <v>70</v>
      </c>
      <c r="E147" t="s">
        <v>71</v>
      </c>
      <c r="F147" s="2">
        <f t="shared" si="14"/>
        <v>35400</v>
      </c>
      <c r="G147" s="2">
        <f t="shared" si="12"/>
        <v>35430</v>
      </c>
      <c r="H147" s="3" t="str">
        <f t="shared" si="13"/>
        <v>INSERT INTO temporalidad VALUES (145,'diciembre de 1996','Mes','Mensual','1-12-1996','31-12-1996');</v>
      </c>
      <c r="J147">
        <v>1</v>
      </c>
      <c r="K147">
        <v>12</v>
      </c>
      <c r="L147">
        <v>1996</v>
      </c>
      <c r="M147">
        <v>31</v>
      </c>
      <c r="N147">
        <v>12</v>
      </c>
      <c r="O147">
        <v>1996</v>
      </c>
    </row>
    <row r="148" spans="1:15" x14ac:dyDescent="0.3">
      <c r="A148">
        <f t="shared" si="16"/>
        <v>30</v>
      </c>
      <c r="B148">
        <f t="shared" si="15"/>
        <v>146</v>
      </c>
      <c r="C148" s="4" t="s">
        <v>184</v>
      </c>
      <c r="D148" t="s">
        <v>70</v>
      </c>
      <c r="E148" t="s">
        <v>71</v>
      </c>
      <c r="F148" s="2">
        <f t="shared" si="14"/>
        <v>35431</v>
      </c>
      <c r="G148" s="2">
        <f t="shared" si="12"/>
        <v>35461</v>
      </c>
      <c r="H148" s="3" t="str">
        <f t="shared" si="13"/>
        <v>INSERT INTO temporalidad VALUES (146,'enero de 1997','Mes','Mensual','1-1-1997','31-1-1997');</v>
      </c>
      <c r="J148">
        <v>1</v>
      </c>
      <c r="K148" s="5">
        <v>1</v>
      </c>
      <c r="L148">
        <v>1997</v>
      </c>
      <c r="M148">
        <v>31</v>
      </c>
      <c r="N148" s="5">
        <v>1</v>
      </c>
      <c r="O148">
        <v>1997</v>
      </c>
    </row>
    <row r="149" spans="1:15" x14ac:dyDescent="0.3">
      <c r="A149">
        <f t="shared" si="16"/>
        <v>27</v>
      </c>
      <c r="B149">
        <f t="shared" si="15"/>
        <v>147</v>
      </c>
      <c r="C149" s="4" t="s">
        <v>185</v>
      </c>
      <c r="D149" t="s">
        <v>70</v>
      </c>
      <c r="E149" t="s">
        <v>71</v>
      </c>
      <c r="F149" s="2">
        <f t="shared" si="14"/>
        <v>35462</v>
      </c>
      <c r="G149" s="2">
        <f t="shared" si="12"/>
        <v>35489</v>
      </c>
      <c r="H149" s="3" t="str">
        <f t="shared" si="13"/>
        <v>INSERT INTO temporalidad VALUES (147,'febrero de 1997','Mes','Mensual','1-2-1997','28-2-1997');</v>
      </c>
      <c r="J149">
        <v>1</v>
      </c>
      <c r="K149">
        <v>2</v>
      </c>
      <c r="L149">
        <v>1997</v>
      </c>
      <c r="M149">
        <v>28</v>
      </c>
      <c r="N149">
        <v>2</v>
      </c>
      <c r="O149">
        <v>1997</v>
      </c>
    </row>
    <row r="150" spans="1:15" x14ac:dyDescent="0.3">
      <c r="A150">
        <f t="shared" si="16"/>
        <v>30</v>
      </c>
      <c r="B150">
        <f t="shared" si="15"/>
        <v>148</v>
      </c>
      <c r="C150" s="4" t="s">
        <v>186</v>
      </c>
      <c r="D150" t="s">
        <v>70</v>
      </c>
      <c r="E150" t="s">
        <v>71</v>
      </c>
      <c r="F150" s="2">
        <f t="shared" si="14"/>
        <v>35490</v>
      </c>
      <c r="G150" s="2">
        <f t="shared" si="12"/>
        <v>35520</v>
      </c>
      <c r="H150" s="3" t="str">
        <f t="shared" si="13"/>
        <v>INSERT INTO temporalidad VALUES (148,'marzo de 1997','Mes','Mensual','1-3-1997','31-3-1997');</v>
      </c>
      <c r="J150">
        <v>1</v>
      </c>
      <c r="K150">
        <v>3</v>
      </c>
      <c r="L150">
        <v>1997</v>
      </c>
      <c r="M150">
        <v>31</v>
      </c>
      <c r="N150">
        <v>3</v>
      </c>
      <c r="O150">
        <v>1997</v>
      </c>
    </row>
    <row r="151" spans="1:15" x14ac:dyDescent="0.3">
      <c r="A151">
        <f t="shared" si="16"/>
        <v>29</v>
      </c>
      <c r="B151">
        <f t="shared" si="15"/>
        <v>149</v>
      </c>
      <c r="C151" s="4" t="s">
        <v>187</v>
      </c>
      <c r="D151" t="s">
        <v>70</v>
      </c>
      <c r="E151" t="s">
        <v>71</v>
      </c>
      <c r="F151" s="2">
        <f t="shared" si="14"/>
        <v>35521</v>
      </c>
      <c r="G151" s="2">
        <f t="shared" si="12"/>
        <v>35550</v>
      </c>
      <c r="H151" s="3" t="str">
        <f t="shared" si="13"/>
        <v>INSERT INTO temporalidad VALUES (149,'abril de 1997','Mes','Mensual','1-4-1997','30-4-1997');</v>
      </c>
      <c r="J151">
        <v>1</v>
      </c>
      <c r="K151">
        <v>4</v>
      </c>
      <c r="L151">
        <v>1997</v>
      </c>
      <c r="M151">
        <v>30</v>
      </c>
      <c r="N151">
        <v>4</v>
      </c>
      <c r="O151">
        <v>1997</v>
      </c>
    </row>
    <row r="152" spans="1:15" x14ac:dyDescent="0.3">
      <c r="A152">
        <f t="shared" si="16"/>
        <v>30</v>
      </c>
      <c r="B152">
        <f t="shared" si="15"/>
        <v>150</v>
      </c>
      <c r="C152" s="4" t="s">
        <v>188</v>
      </c>
      <c r="D152" t="s">
        <v>70</v>
      </c>
      <c r="E152" t="s">
        <v>71</v>
      </c>
      <c r="F152" s="2">
        <f t="shared" si="14"/>
        <v>35551</v>
      </c>
      <c r="G152" s="2">
        <f t="shared" si="12"/>
        <v>35581</v>
      </c>
      <c r="H152" s="3" t="str">
        <f t="shared" si="13"/>
        <v>INSERT INTO temporalidad VALUES (150,'mayo de 1997','Mes','Mensual','1-5-1997','31-5-1997');</v>
      </c>
      <c r="J152">
        <v>1</v>
      </c>
      <c r="K152">
        <v>5</v>
      </c>
      <c r="L152">
        <v>1997</v>
      </c>
      <c r="M152">
        <v>31</v>
      </c>
      <c r="N152">
        <v>5</v>
      </c>
      <c r="O152">
        <v>1997</v>
      </c>
    </row>
    <row r="153" spans="1:15" x14ac:dyDescent="0.3">
      <c r="A153">
        <f t="shared" si="16"/>
        <v>29</v>
      </c>
      <c r="B153">
        <f t="shared" si="15"/>
        <v>151</v>
      </c>
      <c r="C153" s="4" t="s">
        <v>189</v>
      </c>
      <c r="D153" t="s">
        <v>70</v>
      </c>
      <c r="E153" t="s">
        <v>71</v>
      </c>
      <c r="F153" s="2">
        <f t="shared" si="14"/>
        <v>35582</v>
      </c>
      <c r="G153" s="2">
        <f t="shared" si="12"/>
        <v>35611</v>
      </c>
      <c r="H153" s="3" t="str">
        <f t="shared" si="13"/>
        <v>INSERT INTO temporalidad VALUES (151,'junio de 1997','Mes','Mensual','1-6-1997','30-6-1997');</v>
      </c>
      <c r="J153">
        <v>1</v>
      </c>
      <c r="K153">
        <v>6</v>
      </c>
      <c r="L153">
        <v>1997</v>
      </c>
      <c r="M153">
        <v>30</v>
      </c>
      <c r="N153">
        <v>6</v>
      </c>
      <c r="O153">
        <v>1997</v>
      </c>
    </row>
    <row r="154" spans="1:15" x14ac:dyDescent="0.3">
      <c r="A154">
        <f t="shared" si="16"/>
        <v>30</v>
      </c>
      <c r="B154">
        <f t="shared" si="15"/>
        <v>152</v>
      </c>
      <c r="C154" s="4" t="s">
        <v>190</v>
      </c>
      <c r="D154" t="s">
        <v>70</v>
      </c>
      <c r="E154" t="s">
        <v>71</v>
      </c>
      <c r="F154" s="2">
        <f t="shared" si="14"/>
        <v>35612</v>
      </c>
      <c r="G154" s="2">
        <f t="shared" si="12"/>
        <v>35642</v>
      </c>
      <c r="H154" s="3" t="str">
        <f t="shared" si="13"/>
        <v>INSERT INTO temporalidad VALUES (152,'julio de 1997','Mes','Mensual','1-7-1997','31-7-1997');</v>
      </c>
      <c r="J154">
        <v>1</v>
      </c>
      <c r="K154">
        <v>7</v>
      </c>
      <c r="L154">
        <v>1997</v>
      </c>
      <c r="M154">
        <v>31</v>
      </c>
      <c r="N154">
        <v>7</v>
      </c>
      <c r="O154">
        <v>1997</v>
      </c>
    </row>
    <row r="155" spans="1:15" x14ac:dyDescent="0.3">
      <c r="A155">
        <f t="shared" si="16"/>
        <v>30</v>
      </c>
      <c r="B155">
        <f t="shared" si="15"/>
        <v>153</v>
      </c>
      <c r="C155" s="4" t="s">
        <v>191</v>
      </c>
      <c r="D155" t="s">
        <v>70</v>
      </c>
      <c r="E155" t="s">
        <v>71</v>
      </c>
      <c r="F155" s="2">
        <f t="shared" si="14"/>
        <v>35643</v>
      </c>
      <c r="G155" s="2">
        <f t="shared" si="12"/>
        <v>35673</v>
      </c>
      <c r="H155" s="3" t="str">
        <f t="shared" si="13"/>
        <v>INSERT INTO temporalidad VALUES (153,'agosto de 1997','Mes','Mensual','1-8-1997','31-8-1997');</v>
      </c>
      <c r="J155">
        <v>1</v>
      </c>
      <c r="K155">
        <v>8</v>
      </c>
      <c r="L155">
        <v>1997</v>
      </c>
      <c r="M155">
        <v>31</v>
      </c>
      <c r="N155">
        <v>8</v>
      </c>
      <c r="O155">
        <v>1997</v>
      </c>
    </row>
    <row r="156" spans="1:15" x14ac:dyDescent="0.3">
      <c r="A156">
        <f t="shared" si="16"/>
        <v>29</v>
      </c>
      <c r="B156">
        <f t="shared" si="15"/>
        <v>154</v>
      </c>
      <c r="C156" s="4" t="s">
        <v>192</v>
      </c>
      <c r="D156" t="s">
        <v>70</v>
      </c>
      <c r="E156" t="s">
        <v>71</v>
      </c>
      <c r="F156" s="2">
        <f t="shared" si="14"/>
        <v>35674</v>
      </c>
      <c r="G156" s="2">
        <f t="shared" si="12"/>
        <v>35703</v>
      </c>
      <c r="H156" s="3" t="str">
        <f t="shared" si="13"/>
        <v>INSERT INTO temporalidad VALUES (154,'septiembre de 1997','Mes','Mensual','1-9-1997','30-9-1997');</v>
      </c>
      <c r="J156">
        <v>1</v>
      </c>
      <c r="K156">
        <v>9</v>
      </c>
      <c r="L156">
        <v>1997</v>
      </c>
      <c r="M156">
        <v>30</v>
      </c>
      <c r="N156">
        <v>9</v>
      </c>
      <c r="O156">
        <v>1997</v>
      </c>
    </row>
    <row r="157" spans="1:15" x14ac:dyDescent="0.3">
      <c r="A157">
        <f t="shared" si="16"/>
        <v>30</v>
      </c>
      <c r="B157">
        <f t="shared" si="15"/>
        <v>155</v>
      </c>
      <c r="C157" s="4" t="s">
        <v>193</v>
      </c>
      <c r="D157" t="s">
        <v>70</v>
      </c>
      <c r="E157" t="s">
        <v>71</v>
      </c>
      <c r="F157" s="2">
        <f t="shared" si="14"/>
        <v>35704</v>
      </c>
      <c r="G157" s="2">
        <f t="shared" si="12"/>
        <v>35734</v>
      </c>
      <c r="H157" s="3" t="str">
        <f t="shared" si="13"/>
        <v>INSERT INTO temporalidad VALUES (155,'octubre de 1997','Mes','Mensual','1-10-1997','31-10-1997');</v>
      </c>
      <c r="J157">
        <v>1</v>
      </c>
      <c r="K157">
        <v>10</v>
      </c>
      <c r="L157">
        <v>1997</v>
      </c>
      <c r="M157">
        <v>31</v>
      </c>
      <c r="N157">
        <v>10</v>
      </c>
      <c r="O157">
        <v>1997</v>
      </c>
    </row>
    <row r="158" spans="1:15" x14ac:dyDescent="0.3">
      <c r="A158">
        <f t="shared" si="16"/>
        <v>29</v>
      </c>
      <c r="B158">
        <f t="shared" si="15"/>
        <v>156</v>
      </c>
      <c r="C158" s="4" t="s">
        <v>194</v>
      </c>
      <c r="D158" t="s">
        <v>70</v>
      </c>
      <c r="E158" t="s">
        <v>71</v>
      </c>
      <c r="F158" s="2">
        <f t="shared" si="14"/>
        <v>35735</v>
      </c>
      <c r="G158" s="2">
        <f t="shared" si="12"/>
        <v>35764</v>
      </c>
      <c r="H158" s="3" t="str">
        <f t="shared" si="13"/>
        <v>INSERT INTO temporalidad VALUES (156,'noviembre de 1997','Mes','Mensual','1-11-1997','30-11-1997');</v>
      </c>
      <c r="J158">
        <v>1</v>
      </c>
      <c r="K158">
        <v>11</v>
      </c>
      <c r="L158">
        <v>1997</v>
      </c>
      <c r="M158">
        <v>30</v>
      </c>
      <c r="N158">
        <v>11</v>
      </c>
      <c r="O158">
        <v>1997</v>
      </c>
    </row>
    <row r="159" spans="1:15" x14ac:dyDescent="0.3">
      <c r="A159">
        <f t="shared" si="16"/>
        <v>30</v>
      </c>
      <c r="B159">
        <f t="shared" si="15"/>
        <v>157</v>
      </c>
      <c r="C159" s="4" t="s">
        <v>195</v>
      </c>
      <c r="D159" t="s">
        <v>70</v>
      </c>
      <c r="E159" t="s">
        <v>71</v>
      </c>
      <c r="F159" s="2">
        <f t="shared" si="14"/>
        <v>35765</v>
      </c>
      <c r="G159" s="2">
        <f t="shared" si="12"/>
        <v>35795</v>
      </c>
      <c r="H159" s="3" t="str">
        <f t="shared" si="13"/>
        <v>INSERT INTO temporalidad VALUES (157,'diciembre de 1997','Mes','Mensual','1-12-1997','31-12-1997');</v>
      </c>
      <c r="J159">
        <v>1</v>
      </c>
      <c r="K159">
        <v>12</v>
      </c>
      <c r="L159">
        <v>1997</v>
      </c>
      <c r="M159">
        <v>31</v>
      </c>
      <c r="N159">
        <v>12</v>
      </c>
      <c r="O159">
        <v>1997</v>
      </c>
    </row>
    <row r="160" spans="1:15" x14ac:dyDescent="0.3">
      <c r="A160">
        <f t="shared" si="16"/>
        <v>30</v>
      </c>
      <c r="B160">
        <f t="shared" si="15"/>
        <v>158</v>
      </c>
      <c r="C160" s="4" t="s">
        <v>196</v>
      </c>
      <c r="D160" t="s">
        <v>70</v>
      </c>
      <c r="E160" t="s">
        <v>71</v>
      </c>
      <c r="F160" s="2">
        <f t="shared" si="14"/>
        <v>35796</v>
      </c>
      <c r="G160" s="2">
        <f t="shared" si="12"/>
        <v>35826</v>
      </c>
      <c r="H160" s="3" t="str">
        <f t="shared" si="13"/>
        <v>INSERT INTO temporalidad VALUES (158,'enero de 1998','Mes','Mensual','1-1-1998','31-1-1998');</v>
      </c>
      <c r="J160">
        <v>1</v>
      </c>
      <c r="K160" s="5">
        <v>1</v>
      </c>
      <c r="L160">
        <v>1998</v>
      </c>
      <c r="M160">
        <v>31</v>
      </c>
      <c r="N160" s="5">
        <v>1</v>
      </c>
      <c r="O160">
        <v>1998</v>
      </c>
    </row>
    <row r="161" spans="1:15" x14ac:dyDescent="0.3">
      <c r="A161">
        <f t="shared" si="16"/>
        <v>27</v>
      </c>
      <c r="B161">
        <f t="shared" si="15"/>
        <v>159</v>
      </c>
      <c r="C161" s="4" t="s">
        <v>197</v>
      </c>
      <c r="D161" t="s">
        <v>70</v>
      </c>
      <c r="E161" t="s">
        <v>71</v>
      </c>
      <c r="F161" s="2">
        <f t="shared" si="14"/>
        <v>35827</v>
      </c>
      <c r="G161" s="2">
        <f t="shared" si="12"/>
        <v>35854</v>
      </c>
      <c r="H161" s="3" t="str">
        <f t="shared" si="13"/>
        <v>INSERT INTO temporalidad VALUES (159,'febrero de 1998','Mes','Mensual','1-2-1998','28-2-1998');</v>
      </c>
      <c r="J161">
        <v>1</v>
      </c>
      <c r="K161">
        <v>2</v>
      </c>
      <c r="L161">
        <v>1998</v>
      </c>
      <c r="M161">
        <v>28</v>
      </c>
      <c r="N161">
        <v>2</v>
      </c>
      <c r="O161">
        <v>1998</v>
      </c>
    </row>
    <row r="162" spans="1:15" x14ac:dyDescent="0.3">
      <c r="A162">
        <f t="shared" si="16"/>
        <v>30</v>
      </c>
      <c r="B162">
        <f t="shared" si="15"/>
        <v>160</v>
      </c>
      <c r="C162" s="4" t="s">
        <v>198</v>
      </c>
      <c r="D162" t="s">
        <v>70</v>
      </c>
      <c r="E162" t="s">
        <v>71</v>
      </c>
      <c r="F162" s="2">
        <f t="shared" si="14"/>
        <v>35855</v>
      </c>
      <c r="G162" s="2">
        <f t="shared" si="12"/>
        <v>35885</v>
      </c>
      <c r="H162" s="3" t="str">
        <f t="shared" si="13"/>
        <v>INSERT INTO temporalidad VALUES (160,'marzo de 1998','Mes','Mensual','1-3-1998','31-3-1998');</v>
      </c>
      <c r="J162">
        <v>1</v>
      </c>
      <c r="K162">
        <v>3</v>
      </c>
      <c r="L162">
        <v>1998</v>
      </c>
      <c r="M162">
        <v>31</v>
      </c>
      <c r="N162">
        <v>3</v>
      </c>
      <c r="O162">
        <v>1998</v>
      </c>
    </row>
    <row r="163" spans="1:15" x14ac:dyDescent="0.3">
      <c r="A163">
        <f t="shared" si="16"/>
        <v>29</v>
      </c>
      <c r="B163">
        <f t="shared" si="15"/>
        <v>161</v>
      </c>
      <c r="C163" s="4" t="s">
        <v>199</v>
      </c>
      <c r="D163" t="s">
        <v>70</v>
      </c>
      <c r="E163" t="s">
        <v>71</v>
      </c>
      <c r="F163" s="2">
        <f t="shared" si="14"/>
        <v>35886</v>
      </c>
      <c r="G163" s="2">
        <f t="shared" si="12"/>
        <v>35915</v>
      </c>
      <c r="H163" s="3" t="str">
        <f t="shared" si="13"/>
        <v>INSERT INTO temporalidad VALUES (161,'abril de 1998','Mes','Mensual','1-4-1998','30-4-1998');</v>
      </c>
      <c r="J163">
        <v>1</v>
      </c>
      <c r="K163">
        <v>4</v>
      </c>
      <c r="L163">
        <v>1998</v>
      </c>
      <c r="M163">
        <v>30</v>
      </c>
      <c r="N163">
        <v>4</v>
      </c>
      <c r="O163">
        <v>1998</v>
      </c>
    </row>
    <row r="164" spans="1:15" x14ac:dyDescent="0.3">
      <c r="A164">
        <f t="shared" si="16"/>
        <v>30</v>
      </c>
      <c r="B164">
        <f t="shared" si="15"/>
        <v>162</v>
      </c>
      <c r="C164" s="4" t="s">
        <v>200</v>
      </c>
      <c r="D164" t="s">
        <v>70</v>
      </c>
      <c r="E164" t="s">
        <v>71</v>
      </c>
      <c r="F164" s="2">
        <f t="shared" si="14"/>
        <v>35916</v>
      </c>
      <c r="G164" s="2">
        <f t="shared" si="12"/>
        <v>35946</v>
      </c>
      <c r="H164" s="3" t="str">
        <f t="shared" si="13"/>
        <v>INSERT INTO temporalidad VALUES (162,'mayo de 1998','Mes','Mensual','1-5-1998','31-5-1998');</v>
      </c>
      <c r="J164">
        <v>1</v>
      </c>
      <c r="K164">
        <v>5</v>
      </c>
      <c r="L164">
        <v>1998</v>
      </c>
      <c r="M164">
        <v>31</v>
      </c>
      <c r="N164">
        <v>5</v>
      </c>
      <c r="O164">
        <v>1998</v>
      </c>
    </row>
    <row r="165" spans="1:15" x14ac:dyDescent="0.3">
      <c r="A165">
        <f t="shared" si="16"/>
        <v>29</v>
      </c>
      <c r="B165">
        <f t="shared" si="15"/>
        <v>163</v>
      </c>
      <c r="C165" s="4" t="s">
        <v>201</v>
      </c>
      <c r="D165" t="s">
        <v>70</v>
      </c>
      <c r="E165" t="s">
        <v>71</v>
      </c>
      <c r="F165" s="2">
        <f t="shared" si="14"/>
        <v>35947</v>
      </c>
      <c r="G165" s="2">
        <f t="shared" si="12"/>
        <v>35976</v>
      </c>
      <c r="H165" s="3" t="str">
        <f t="shared" si="13"/>
        <v>INSERT INTO temporalidad VALUES (163,'junio de 1998','Mes','Mensual','1-6-1998','30-6-1998');</v>
      </c>
      <c r="J165">
        <v>1</v>
      </c>
      <c r="K165">
        <v>6</v>
      </c>
      <c r="L165">
        <v>1998</v>
      </c>
      <c r="M165">
        <v>30</v>
      </c>
      <c r="N165">
        <v>6</v>
      </c>
      <c r="O165">
        <v>1998</v>
      </c>
    </row>
    <row r="166" spans="1:15" x14ac:dyDescent="0.3">
      <c r="A166">
        <f t="shared" si="16"/>
        <v>30</v>
      </c>
      <c r="B166">
        <f t="shared" si="15"/>
        <v>164</v>
      </c>
      <c r="C166" s="4" t="s">
        <v>202</v>
      </c>
      <c r="D166" t="s">
        <v>70</v>
      </c>
      <c r="E166" t="s">
        <v>71</v>
      </c>
      <c r="F166" s="2">
        <f t="shared" si="14"/>
        <v>35977</v>
      </c>
      <c r="G166" s="2">
        <f t="shared" si="12"/>
        <v>36007</v>
      </c>
      <c r="H166" s="3" t="str">
        <f t="shared" si="13"/>
        <v>INSERT INTO temporalidad VALUES (164,'julio de 1998','Mes','Mensual','1-7-1998','31-7-1998');</v>
      </c>
      <c r="J166">
        <v>1</v>
      </c>
      <c r="K166">
        <v>7</v>
      </c>
      <c r="L166">
        <v>1998</v>
      </c>
      <c r="M166">
        <v>31</v>
      </c>
      <c r="N166">
        <v>7</v>
      </c>
      <c r="O166">
        <v>1998</v>
      </c>
    </row>
    <row r="167" spans="1:15" x14ac:dyDescent="0.3">
      <c r="A167">
        <f t="shared" si="16"/>
        <v>30</v>
      </c>
      <c r="B167">
        <f t="shared" si="15"/>
        <v>165</v>
      </c>
      <c r="C167" s="4" t="s">
        <v>203</v>
      </c>
      <c r="D167" t="s">
        <v>70</v>
      </c>
      <c r="E167" t="s">
        <v>71</v>
      </c>
      <c r="F167" s="2">
        <f t="shared" si="14"/>
        <v>36008</v>
      </c>
      <c r="G167" s="2">
        <f t="shared" si="12"/>
        <v>36038</v>
      </c>
      <c r="H167" s="3" t="str">
        <f t="shared" si="13"/>
        <v>INSERT INTO temporalidad VALUES (165,'agosto de 1998','Mes','Mensual','1-8-1998','31-8-1998');</v>
      </c>
      <c r="J167">
        <v>1</v>
      </c>
      <c r="K167">
        <v>8</v>
      </c>
      <c r="L167">
        <v>1998</v>
      </c>
      <c r="M167">
        <v>31</v>
      </c>
      <c r="N167">
        <v>8</v>
      </c>
      <c r="O167">
        <v>1998</v>
      </c>
    </row>
    <row r="168" spans="1:15" x14ac:dyDescent="0.3">
      <c r="A168">
        <f t="shared" si="16"/>
        <v>29</v>
      </c>
      <c r="B168">
        <f t="shared" si="15"/>
        <v>166</v>
      </c>
      <c r="C168" s="4" t="s">
        <v>204</v>
      </c>
      <c r="D168" t="s">
        <v>70</v>
      </c>
      <c r="E168" t="s">
        <v>71</v>
      </c>
      <c r="F168" s="2">
        <f t="shared" si="14"/>
        <v>36039</v>
      </c>
      <c r="G168" s="2">
        <f t="shared" si="12"/>
        <v>36068</v>
      </c>
      <c r="H168" s="3" t="str">
        <f t="shared" si="13"/>
        <v>INSERT INTO temporalidad VALUES (166,'septiembre de 1998','Mes','Mensual','1-9-1998','30-9-1998');</v>
      </c>
      <c r="J168">
        <v>1</v>
      </c>
      <c r="K168">
        <v>9</v>
      </c>
      <c r="L168">
        <v>1998</v>
      </c>
      <c r="M168">
        <v>30</v>
      </c>
      <c r="N168">
        <v>9</v>
      </c>
      <c r="O168">
        <v>1998</v>
      </c>
    </row>
    <row r="169" spans="1:15" x14ac:dyDescent="0.3">
      <c r="A169">
        <f t="shared" si="16"/>
        <v>30</v>
      </c>
      <c r="B169">
        <f t="shared" si="15"/>
        <v>167</v>
      </c>
      <c r="C169" s="4" t="s">
        <v>205</v>
      </c>
      <c r="D169" t="s">
        <v>70</v>
      </c>
      <c r="E169" t="s">
        <v>71</v>
      </c>
      <c r="F169" s="2">
        <f t="shared" si="14"/>
        <v>36069</v>
      </c>
      <c r="G169" s="2">
        <f t="shared" si="12"/>
        <v>36099</v>
      </c>
      <c r="H169" s="3" t="str">
        <f t="shared" si="13"/>
        <v>INSERT INTO temporalidad VALUES (167,'octubre de 1998','Mes','Mensual','1-10-1998','31-10-1998');</v>
      </c>
      <c r="J169">
        <v>1</v>
      </c>
      <c r="K169">
        <v>10</v>
      </c>
      <c r="L169">
        <v>1998</v>
      </c>
      <c r="M169">
        <v>31</v>
      </c>
      <c r="N169">
        <v>10</v>
      </c>
      <c r="O169">
        <v>1998</v>
      </c>
    </row>
    <row r="170" spans="1:15" x14ac:dyDescent="0.3">
      <c r="A170">
        <f t="shared" si="16"/>
        <v>29</v>
      </c>
      <c r="B170">
        <f t="shared" si="15"/>
        <v>168</v>
      </c>
      <c r="C170" s="4" t="s">
        <v>206</v>
      </c>
      <c r="D170" t="s">
        <v>70</v>
      </c>
      <c r="E170" t="s">
        <v>71</v>
      </c>
      <c r="F170" s="2">
        <f t="shared" si="14"/>
        <v>36100</v>
      </c>
      <c r="G170" s="2">
        <f t="shared" si="12"/>
        <v>36129</v>
      </c>
      <c r="H170" s="3" t="str">
        <f t="shared" si="13"/>
        <v>INSERT INTO temporalidad VALUES (168,'noviembre de 1998','Mes','Mensual','1-11-1998','30-11-1998');</v>
      </c>
      <c r="J170">
        <v>1</v>
      </c>
      <c r="K170">
        <v>11</v>
      </c>
      <c r="L170">
        <v>1998</v>
      </c>
      <c r="M170">
        <v>30</v>
      </c>
      <c r="N170">
        <v>11</v>
      </c>
      <c r="O170">
        <v>1998</v>
      </c>
    </row>
    <row r="171" spans="1:15" x14ac:dyDescent="0.3">
      <c r="A171">
        <f t="shared" si="16"/>
        <v>30</v>
      </c>
      <c r="B171">
        <f t="shared" si="15"/>
        <v>169</v>
      </c>
      <c r="C171" s="4" t="s">
        <v>207</v>
      </c>
      <c r="D171" t="s">
        <v>70</v>
      </c>
      <c r="E171" t="s">
        <v>71</v>
      </c>
      <c r="F171" s="2">
        <f t="shared" si="14"/>
        <v>36130</v>
      </c>
      <c r="G171" s="2">
        <f t="shared" si="12"/>
        <v>36160</v>
      </c>
      <c r="H171" s="3" t="str">
        <f t="shared" si="13"/>
        <v>INSERT INTO temporalidad VALUES (169,'diciembre de 1998','Mes','Mensual','1-12-1998','31-12-1998');</v>
      </c>
      <c r="J171">
        <v>1</v>
      </c>
      <c r="K171">
        <v>12</v>
      </c>
      <c r="L171">
        <v>1998</v>
      </c>
      <c r="M171">
        <v>31</v>
      </c>
      <c r="N171">
        <v>12</v>
      </c>
      <c r="O171">
        <v>1998</v>
      </c>
    </row>
    <row r="172" spans="1:15" x14ac:dyDescent="0.3">
      <c r="A172">
        <f t="shared" si="16"/>
        <v>30</v>
      </c>
      <c r="B172">
        <f t="shared" si="15"/>
        <v>170</v>
      </c>
      <c r="C172" s="4" t="s">
        <v>208</v>
      </c>
      <c r="D172" t="s">
        <v>70</v>
      </c>
      <c r="E172" t="s">
        <v>71</v>
      </c>
      <c r="F172" s="2">
        <f t="shared" si="14"/>
        <v>36161</v>
      </c>
      <c r="G172" s="2">
        <f t="shared" si="12"/>
        <v>36191</v>
      </c>
      <c r="H172" s="3" t="str">
        <f t="shared" si="13"/>
        <v>INSERT INTO temporalidad VALUES (170,'enero de 1999','Mes','Mensual','1-1-1999','31-1-1999');</v>
      </c>
      <c r="J172">
        <v>1</v>
      </c>
      <c r="K172" s="5">
        <v>1</v>
      </c>
      <c r="L172">
        <v>1999</v>
      </c>
      <c r="M172">
        <v>31</v>
      </c>
      <c r="N172" s="5">
        <v>1</v>
      </c>
      <c r="O172">
        <v>1999</v>
      </c>
    </row>
    <row r="173" spans="1:15" x14ac:dyDescent="0.3">
      <c r="A173">
        <f t="shared" si="16"/>
        <v>27</v>
      </c>
      <c r="B173">
        <f t="shared" si="15"/>
        <v>171</v>
      </c>
      <c r="C173" s="4" t="s">
        <v>209</v>
      </c>
      <c r="D173" t="s">
        <v>70</v>
      </c>
      <c r="E173" t="s">
        <v>71</v>
      </c>
      <c r="F173" s="2">
        <f t="shared" si="14"/>
        <v>36192</v>
      </c>
      <c r="G173" s="2">
        <f t="shared" si="12"/>
        <v>36219</v>
      </c>
      <c r="H173" s="3" t="str">
        <f t="shared" si="13"/>
        <v>INSERT INTO temporalidad VALUES (171,'febrero de 1999','Mes','Mensual','1-2-1999','28-2-1999');</v>
      </c>
      <c r="J173">
        <v>1</v>
      </c>
      <c r="K173">
        <v>2</v>
      </c>
      <c r="L173">
        <v>1999</v>
      </c>
      <c r="M173">
        <v>28</v>
      </c>
      <c r="N173">
        <v>2</v>
      </c>
      <c r="O173">
        <v>1999</v>
      </c>
    </row>
    <row r="174" spans="1:15" x14ac:dyDescent="0.3">
      <c r="A174">
        <f t="shared" si="16"/>
        <v>30</v>
      </c>
      <c r="B174">
        <f t="shared" si="15"/>
        <v>172</v>
      </c>
      <c r="C174" s="4" t="s">
        <v>210</v>
      </c>
      <c r="D174" t="s">
        <v>70</v>
      </c>
      <c r="E174" t="s">
        <v>71</v>
      </c>
      <c r="F174" s="2">
        <f t="shared" si="14"/>
        <v>36220</v>
      </c>
      <c r="G174" s="2">
        <f t="shared" si="12"/>
        <v>36250</v>
      </c>
      <c r="H174" s="3" t="str">
        <f t="shared" si="13"/>
        <v>INSERT INTO temporalidad VALUES (172,'marzo de 1999','Mes','Mensual','1-3-1999','31-3-1999');</v>
      </c>
      <c r="J174">
        <v>1</v>
      </c>
      <c r="K174">
        <v>3</v>
      </c>
      <c r="L174">
        <v>1999</v>
      </c>
      <c r="M174">
        <v>31</v>
      </c>
      <c r="N174">
        <v>3</v>
      </c>
      <c r="O174">
        <v>1999</v>
      </c>
    </row>
    <row r="175" spans="1:15" x14ac:dyDescent="0.3">
      <c r="A175">
        <f t="shared" si="16"/>
        <v>29</v>
      </c>
      <c r="B175">
        <f t="shared" si="15"/>
        <v>173</v>
      </c>
      <c r="C175" s="4" t="s">
        <v>211</v>
      </c>
      <c r="D175" t="s">
        <v>70</v>
      </c>
      <c r="E175" t="s">
        <v>71</v>
      </c>
      <c r="F175" s="2">
        <f t="shared" si="14"/>
        <v>36251</v>
      </c>
      <c r="G175" s="2">
        <f t="shared" si="12"/>
        <v>36280</v>
      </c>
      <c r="H175" s="3" t="str">
        <f t="shared" si="13"/>
        <v>INSERT INTO temporalidad VALUES (173,'abril de 1999','Mes','Mensual','1-4-1999','30-4-1999');</v>
      </c>
      <c r="J175">
        <v>1</v>
      </c>
      <c r="K175">
        <v>4</v>
      </c>
      <c r="L175">
        <v>1999</v>
      </c>
      <c r="M175">
        <v>30</v>
      </c>
      <c r="N175">
        <v>4</v>
      </c>
      <c r="O175">
        <v>1999</v>
      </c>
    </row>
    <row r="176" spans="1:15" x14ac:dyDescent="0.3">
      <c r="A176">
        <f t="shared" si="16"/>
        <v>30</v>
      </c>
      <c r="B176">
        <f t="shared" si="15"/>
        <v>174</v>
      </c>
      <c r="C176" s="4" t="s">
        <v>212</v>
      </c>
      <c r="D176" t="s">
        <v>70</v>
      </c>
      <c r="E176" t="s">
        <v>71</v>
      </c>
      <c r="F176" s="2">
        <f t="shared" si="14"/>
        <v>36281</v>
      </c>
      <c r="G176" s="2">
        <f t="shared" si="12"/>
        <v>36311</v>
      </c>
      <c r="H176" s="3" t="str">
        <f t="shared" si="13"/>
        <v>INSERT INTO temporalidad VALUES (174,'mayo de 1999','Mes','Mensual','1-5-1999','31-5-1999');</v>
      </c>
      <c r="J176">
        <v>1</v>
      </c>
      <c r="K176">
        <v>5</v>
      </c>
      <c r="L176">
        <v>1999</v>
      </c>
      <c r="M176">
        <v>31</v>
      </c>
      <c r="N176">
        <v>5</v>
      </c>
      <c r="O176">
        <v>1999</v>
      </c>
    </row>
    <row r="177" spans="1:15" x14ac:dyDescent="0.3">
      <c r="A177">
        <f t="shared" si="16"/>
        <v>29</v>
      </c>
      <c r="B177">
        <f t="shared" si="15"/>
        <v>175</v>
      </c>
      <c r="C177" s="4" t="s">
        <v>213</v>
      </c>
      <c r="D177" t="s">
        <v>70</v>
      </c>
      <c r="E177" t="s">
        <v>71</v>
      </c>
      <c r="F177" s="2">
        <f t="shared" si="14"/>
        <v>36312</v>
      </c>
      <c r="G177" s="2">
        <f t="shared" si="12"/>
        <v>36341</v>
      </c>
      <c r="H177" s="3" t="str">
        <f t="shared" si="13"/>
        <v>INSERT INTO temporalidad VALUES (175,'junio de 1999','Mes','Mensual','1-6-1999','30-6-1999');</v>
      </c>
      <c r="J177">
        <v>1</v>
      </c>
      <c r="K177">
        <v>6</v>
      </c>
      <c r="L177">
        <v>1999</v>
      </c>
      <c r="M177">
        <v>30</v>
      </c>
      <c r="N177">
        <v>6</v>
      </c>
      <c r="O177">
        <v>1999</v>
      </c>
    </row>
    <row r="178" spans="1:15" x14ac:dyDescent="0.3">
      <c r="A178">
        <f t="shared" si="16"/>
        <v>30</v>
      </c>
      <c r="B178">
        <f t="shared" si="15"/>
        <v>176</v>
      </c>
      <c r="C178" s="4" t="s">
        <v>214</v>
      </c>
      <c r="D178" t="s">
        <v>70</v>
      </c>
      <c r="E178" t="s">
        <v>71</v>
      </c>
      <c r="F178" s="2">
        <f t="shared" si="14"/>
        <v>36342</v>
      </c>
      <c r="G178" s="2">
        <f t="shared" si="12"/>
        <v>36372</v>
      </c>
      <c r="H178" s="3" t="str">
        <f t="shared" si="13"/>
        <v>INSERT INTO temporalidad VALUES (176,'julio de 1999','Mes','Mensual','1-7-1999','31-7-1999');</v>
      </c>
      <c r="J178">
        <v>1</v>
      </c>
      <c r="K178">
        <v>7</v>
      </c>
      <c r="L178">
        <v>1999</v>
      </c>
      <c r="M178">
        <v>31</v>
      </c>
      <c r="N178">
        <v>7</v>
      </c>
      <c r="O178">
        <v>1999</v>
      </c>
    </row>
    <row r="179" spans="1:15" x14ac:dyDescent="0.3">
      <c r="A179">
        <f t="shared" si="16"/>
        <v>30</v>
      </c>
      <c r="B179">
        <f t="shared" si="15"/>
        <v>177</v>
      </c>
      <c r="C179" s="4" t="s">
        <v>215</v>
      </c>
      <c r="D179" t="s">
        <v>70</v>
      </c>
      <c r="E179" t="s">
        <v>71</v>
      </c>
      <c r="F179" s="2">
        <f t="shared" si="14"/>
        <v>36373</v>
      </c>
      <c r="G179" s="2">
        <f t="shared" si="12"/>
        <v>36403</v>
      </c>
      <c r="H179" s="3" t="str">
        <f t="shared" si="13"/>
        <v>INSERT INTO temporalidad VALUES (177,'agosto de 1999','Mes','Mensual','1-8-1999','31-8-1999');</v>
      </c>
      <c r="J179">
        <v>1</v>
      </c>
      <c r="K179">
        <v>8</v>
      </c>
      <c r="L179">
        <v>1999</v>
      </c>
      <c r="M179">
        <v>31</v>
      </c>
      <c r="N179">
        <v>8</v>
      </c>
      <c r="O179">
        <v>1999</v>
      </c>
    </row>
    <row r="180" spans="1:15" x14ac:dyDescent="0.3">
      <c r="A180">
        <f t="shared" si="16"/>
        <v>29</v>
      </c>
      <c r="B180">
        <f t="shared" si="15"/>
        <v>178</v>
      </c>
      <c r="C180" s="4" t="s">
        <v>216</v>
      </c>
      <c r="D180" t="s">
        <v>70</v>
      </c>
      <c r="E180" t="s">
        <v>71</v>
      </c>
      <c r="F180" s="2">
        <f t="shared" si="14"/>
        <v>36404</v>
      </c>
      <c r="G180" s="2">
        <f t="shared" si="12"/>
        <v>36433</v>
      </c>
      <c r="H180" s="3" t="str">
        <f t="shared" si="13"/>
        <v>INSERT INTO temporalidad VALUES (178,'septiembre de 1999','Mes','Mensual','1-9-1999','30-9-1999');</v>
      </c>
      <c r="J180">
        <v>1</v>
      </c>
      <c r="K180">
        <v>9</v>
      </c>
      <c r="L180">
        <v>1999</v>
      </c>
      <c r="M180">
        <v>30</v>
      </c>
      <c r="N180">
        <v>9</v>
      </c>
      <c r="O180">
        <v>1999</v>
      </c>
    </row>
    <row r="181" spans="1:15" x14ac:dyDescent="0.3">
      <c r="A181">
        <f t="shared" si="16"/>
        <v>30</v>
      </c>
      <c r="B181">
        <f t="shared" si="15"/>
        <v>179</v>
      </c>
      <c r="C181" s="4" t="s">
        <v>217</v>
      </c>
      <c r="D181" t="s">
        <v>70</v>
      </c>
      <c r="E181" t="s">
        <v>71</v>
      </c>
      <c r="F181" s="2">
        <f t="shared" si="14"/>
        <v>36434</v>
      </c>
      <c r="G181" s="2">
        <f t="shared" si="12"/>
        <v>36464</v>
      </c>
      <c r="H181" s="3" t="str">
        <f t="shared" si="13"/>
        <v>INSERT INTO temporalidad VALUES (179,'octubre de 1999','Mes','Mensual','1-10-1999','31-10-1999');</v>
      </c>
      <c r="J181">
        <v>1</v>
      </c>
      <c r="K181">
        <v>10</v>
      </c>
      <c r="L181">
        <v>1999</v>
      </c>
      <c r="M181">
        <v>31</v>
      </c>
      <c r="N181">
        <v>10</v>
      </c>
      <c r="O181">
        <v>1999</v>
      </c>
    </row>
    <row r="182" spans="1:15" x14ac:dyDescent="0.3">
      <c r="A182">
        <f t="shared" si="16"/>
        <v>29</v>
      </c>
      <c r="B182">
        <f t="shared" si="15"/>
        <v>180</v>
      </c>
      <c r="C182" s="4" t="s">
        <v>218</v>
      </c>
      <c r="D182" t="s">
        <v>70</v>
      </c>
      <c r="E182" t="s">
        <v>71</v>
      </c>
      <c r="F182" s="2">
        <f t="shared" si="14"/>
        <v>36465</v>
      </c>
      <c r="G182" s="2">
        <f t="shared" si="12"/>
        <v>36494</v>
      </c>
      <c r="H182" s="3" t="str">
        <f t="shared" si="13"/>
        <v>INSERT INTO temporalidad VALUES (180,'noviembre de 1999','Mes','Mensual','1-11-1999','30-11-1999');</v>
      </c>
      <c r="J182">
        <v>1</v>
      </c>
      <c r="K182">
        <v>11</v>
      </c>
      <c r="L182">
        <v>1999</v>
      </c>
      <c r="M182">
        <v>30</v>
      </c>
      <c r="N182">
        <v>11</v>
      </c>
      <c r="O182">
        <v>1999</v>
      </c>
    </row>
    <row r="183" spans="1:15" x14ac:dyDescent="0.3">
      <c r="A183">
        <f t="shared" si="16"/>
        <v>30</v>
      </c>
      <c r="B183">
        <f t="shared" si="15"/>
        <v>181</v>
      </c>
      <c r="C183" s="4" t="s">
        <v>219</v>
      </c>
      <c r="D183" t="s">
        <v>70</v>
      </c>
      <c r="E183" t="s">
        <v>71</v>
      </c>
      <c r="F183" s="2">
        <f t="shared" si="14"/>
        <v>36495</v>
      </c>
      <c r="G183" s="2">
        <f t="shared" si="12"/>
        <v>36525</v>
      </c>
      <c r="H183" s="3" t="str">
        <f t="shared" si="13"/>
        <v>INSERT INTO temporalidad VALUES (181,'diciembre de 1999','Mes','Mensual','1-12-1999','31-12-1999');</v>
      </c>
      <c r="J183">
        <v>1</v>
      </c>
      <c r="K183">
        <v>12</v>
      </c>
      <c r="L183">
        <v>1999</v>
      </c>
      <c r="M183">
        <v>31</v>
      </c>
      <c r="N183">
        <v>12</v>
      </c>
      <c r="O183">
        <v>1999</v>
      </c>
    </row>
    <row r="184" spans="1:15" x14ac:dyDescent="0.3">
      <c r="A184">
        <f t="shared" si="16"/>
        <v>30</v>
      </c>
      <c r="B184">
        <f t="shared" si="15"/>
        <v>182</v>
      </c>
      <c r="C184" s="4" t="s">
        <v>220</v>
      </c>
      <c r="D184" t="s">
        <v>70</v>
      </c>
      <c r="E184" t="s">
        <v>71</v>
      </c>
      <c r="F184" s="2">
        <f t="shared" si="14"/>
        <v>36526</v>
      </c>
      <c r="G184" s="2">
        <f t="shared" si="12"/>
        <v>36556</v>
      </c>
      <c r="H184" s="3" t="str">
        <f t="shared" si="13"/>
        <v>INSERT INTO temporalidad VALUES (182,'enero de 2000','Mes','Mensual','1-1-2000','31-1-2000');</v>
      </c>
      <c r="J184">
        <v>1</v>
      </c>
      <c r="K184" s="5">
        <v>1</v>
      </c>
      <c r="L184">
        <v>2000</v>
      </c>
      <c r="M184">
        <v>31</v>
      </c>
      <c r="N184" s="5">
        <v>1</v>
      </c>
      <c r="O184">
        <v>2000</v>
      </c>
    </row>
    <row r="185" spans="1:15" x14ac:dyDescent="0.3">
      <c r="A185">
        <f t="shared" si="16"/>
        <v>27</v>
      </c>
      <c r="B185">
        <f t="shared" si="15"/>
        <v>183</v>
      </c>
      <c r="C185" s="4" t="s">
        <v>221</v>
      </c>
      <c r="D185" t="s">
        <v>70</v>
      </c>
      <c r="E185" t="s">
        <v>71</v>
      </c>
      <c r="F185" s="2">
        <f t="shared" si="14"/>
        <v>36557</v>
      </c>
      <c r="G185" s="2">
        <f t="shared" si="12"/>
        <v>36584</v>
      </c>
      <c r="H185" s="3" t="str">
        <f t="shared" si="13"/>
        <v>INSERT INTO temporalidad VALUES (183,'febrero de 2000','Mes','Mensual','1-2-2000','28-2-2000');</v>
      </c>
      <c r="J185">
        <v>1</v>
      </c>
      <c r="K185">
        <v>2</v>
      </c>
      <c r="L185">
        <v>2000</v>
      </c>
      <c r="M185">
        <v>28</v>
      </c>
      <c r="N185">
        <v>2</v>
      </c>
      <c r="O185">
        <v>2000</v>
      </c>
    </row>
    <row r="186" spans="1:15" x14ac:dyDescent="0.3">
      <c r="A186">
        <f t="shared" si="16"/>
        <v>30</v>
      </c>
      <c r="B186">
        <f t="shared" si="15"/>
        <v>184</v>
      </c>
      <c r="C186" s="4" t="s">
        <v>222</v>
      </c>
      <c r="D186" t="s">
        <v>70</v>
      </c>
      <c r="E186" t="s">
        <v>71</v>
      </c>
      <c r="F186" s="2">
        <f t="shared" si="14"/>
        <v>36586</v>
      </c>
      <c r="G186" s="2">
        <f t="shared" si="12"/>
        <v>36616</v>
      </c>
      <c r="H186" s="3" t="str">
        <f t="shared" si="13"/>
        <v>INSERT INTO temporalidad VALUES (184,'marzo de 2000','Mes','Mensual','1-3-2000','31-3-2000');</v>
      </c>
      <c r="J186">
        <v>1</v>
      </c>
      <c r="K186">
        <v>3</v>
      </c>
      <c r="L186">
        <v>2000</v>
      </c>
      <c r="M186">
        <v>31</v>
      </c>
      <c r="N186">
        <v>3</v>
      </c>
      <c r="O186">
        <v>2000</v>
      </c>
    </row>
    <row r="187" spans="1:15" x14ac:dyDescent="0.3">
      <c r="A187">
        <f t="shared" si="16"/>
        <v>29</v>
      </c>
      <c r="B187">
        <f t="shared" si="15"/>
        <v>185</v>
      </c>
      <c r="C187" s="4" t="s">
        <v>223</v>
      </c>
      <c r="D187" t="s">
        <v>70</v>
      </c>
      <c r="E187" t="s">
        <v>71</v>
      </c>
      <c r="F187" s="2">
        <f t="shared" si="14"/>
        <v>36617</v>
      </c>
      <c r="G187" s="2">
        <f t="shared" si="12"/>
        <v>36646</v>
      </c>
      <c r="H187" s="3" t="str">
        <f t="shared" si="13"/>
        <v>INSERT INTO temporalidad VALUES (185,'abril de 2000','Mes','Mensual','1-4-2000','30-4-2000');</v>
      </c>
      <c r="J187">
        <v>1</v>
      </c>
      <c r="K187">
        <v>4</v>
      </c>
      <c r="L187">
        <v>2000</v>
      </c>
      <c r="M187">
        <v>30</v>
      </c>
      <c r="N187">
        <v>4</v>
      </c>
      <c r="O187">
        <v>2000</v>
      </c>
    </row>
    <row r="188" spans="1:15" x14ac:dyDescent="0.3">
      <c r="A188">
        <f t="shared" si="16"/>
        <v>30</v>
      </c>
      <c r="B188">
        <f t="shared" si="15"/>
        <v>186</v>
      </c>
      <c r="C188" s="4" t="s">
        <v>224</v>
      </c>
      <c r="D188" t="s">
        <v>70</v>
      </c>
      <c r="E188" t="s">
        <v>71</v>
      </c>
      <c r="F188" s="2">
        <f t="shared" si="14"/>
        <v>36647</v>
      </c>
      <c r="G188" s="2">
        <f t="shared" si="12"/>
        <v>36677</v>
      </c>
      <c r="H188" s="3" t="str">
        <f t="shared" si="13"/>
        <v>INSERT INTO temporalidad VALUES (186,'mayo de 2000','Mes','Mensual','1-5-2000','31-5-2000');</v>
      </c>
      <c r="J188">
        <v>1</v>
      </c>
      <c r="K188">
        <v>5</v>
      </c>
      <c r="L188">
        <v>2000</v>
      </c>
      <c r="M188">
        <v>31</v>
      </c>
      <c r="N188">
        <v>5</v>
      </c>
      <c r="O188">
        <v>2000</v>
      </c>
    </row>
    <row r="189" spans="1:15" x14ac:dyDescent="0.3">
      <c r="A189">
        <f t="shared" si="16"/>
        <v>29</v>
      </c>
      <c r="B189">
        <f t="shared" si="15"/>
        <v>187</v>
      </c>
      <c r="C189" s="4" t="s">
        <v>225</v>
      </c>
      <c r="D189" t="s">
        <v>70</v>
      </c>
      <c r="E189" t="s">
        <v>71</v>
      </c>
      <c r="F189" s="2">
        <f t="shared" si="14"/>
        <v>36678</v>
      </c>
      <c r="G189" s="2">
        <f t="shared" si="12"/>
        <v>36707</v>
      </c>
      <c r="H189" s="3" t="str">
        <f t="shared" si="13"/>
        <v>INSERT INTO temporalidad VALUES (187,'junio de 2000','Mes','Mensual','1-6-2000','30-6-2000');</v>
      </c>
      <c r="J189">
        <v>1</v>
      </c>
      <c r="K189">
        <v>6</v>
      </c>
      <c r="L189">
        <v>2000</v>
      </c>
      <c r="M189">
        <v>30</v>
      </c>
      <c r="N189">
        <v>6</v>
      </c>
      <c r="O189">
        <v>2000</v>
      </c>
    </row>
    <row r="190" spans="1:15" x14ac:dyDescent="0.3">
      <c r="A190">
        <f t="shared" si="16"/>
        <v>30</v>
      </c>
      <c r="B190">
        <f t="shared" si="15"/>
        <v>188</v>
      </c>
      <c r="C190" s="4" t="s">
        <v>226</v>
      </c>
      <c r="D190" t="s">
        <v>70</v>
      </c>
      <c r="E190" t="s">
        <v>71</v>
      </c>
      <c r="F190" s="2">
        <f t="shared" si="14"/>
        <v>36708</v>
      </c>
      <c r="G190" s="2">
        <f t="shared" si="12"/>
        <v>36738</v>
      </c>
      <c r="H190" s="3" t="str">
        <f t="shared" si="13"/>
        <v>INSERT INTO temporalidad VALUES (188,'julio de 2000','Mes','Mensual','1-7-2000','31-7-2000');</v>
      </c>
      <c r="J190">
        <v>1</v>
      </c>
      <c r="K190">
        <v>7</v>
      </c>
      <c r="L190">
        <v>2000</v>
      </c>
      <c r="M190">
        <v>31</v>
      </c>
      <c r="N190">
        <v>7</v>
      </c>
      <c r="O190">
        <v>2000</v>
      </c>
    </row>
    <row r="191" spans="1:15" x14ac:dyDescent="0.3">
      <c r="A191">
        <f t="shared" si="16"/>
        <v>30</v>
      </c>
      <c r="B191">
        <f t="shared" si="15"/>
        <v>189</v>
      </c>
      <c r="C191" s="4" t="s">
        <v>227</v>
      </c>
      <c r="D191" t="s">
        <v>70</v>
      </c>
      <c r="E191" t="s">
        <v>71</v>
      </c>
      <c r="F191" s="2">
        <f t="shared" si="14"/>
        <v>36739</v>
      </c>
      <c r="G191" s="2">
        <f t="shared" si="12"/>
        <v>36769</v>
      </c>
      <c r="H191" s="3" t="str">
        <f t="shared" si="13"/>
        <v>INSERT INTO temporalidad VALUES (189,'agosto de 2000','Mes','Mensual','1-8-2000','31-8-2000');</v>
      </c>
      <c r="J191">
        <v>1</v>
      </c>
      <c r="K191">
        <v>8</v>
      </c>
      <c r="L191">
        <v>2000</v>
      </c>
      <c r="M191">
        <v>31</v>
      </c>
      <c r="N191">
        <v>8</v>
      </c>
      <c r="O191">
        <v>2000</v>
      </c>
    </row>
    <row r="192" spans="1:15" x14ac:dyDescent="0.3">
      <c r="A192">
        <f t="shared" si="16"/>
        <v>29</v>
      </c>
      <c r="B192">
        <f t="shared" si="15"/>
        <v>190</v>
      </c>
      <c r="C192" s="4" t="s">
        <v>228</v>
      </c>
      <c r="D192" t="s">
        <v>70</v>
      </c>
      <c r="E192" t="s">
        <v>71</v>
      </c>
      <c r="F192" s="2">
        <f t="shared" si="14"/>
        <v>36770</v>
      </c>
      <c r="G192" s="2">
        <f t="shared" si="12"/>
        <v>36799</v>
      </c>
      <c r="H192" s="3" t="str">
        <f t="shared" si="13"/>
        <v>INSERT INTO temporalidad VALUES (190,'septiembre de 2000','Mes','Mensual','1-9-2000','30-9-2000');</v>
      </c>
      <c r="J192">
        <v>1</v>
      </c>
      <c r="K192">
        <v>9</v>
      </c>
      <c r="L192">
        <v>2000</v>
      </c>
      <c r="M192">
        <v>30</v>
      </c>
      <c r="N192">
        <v>9</v>
      </c>
      <c r="O192">
        <v>2000</v>
      </c>
    </row>
    <row r="193" spans="1:15" x14ac:dyDescent="0.3">
      <c r="A193">
        <f t="shared" si="16"/>
        <v>30</v>
      </c>
      <c r="B193">
        <f t="shared" si="15"/>
        <v>191</v>
      </c>
      <c r="C193" s="4" t="s">
        <v>229</v>
      </c>
      <c r="D193" t="s">
        <v>70</v>
      </c>
      <c r="E193" t="s">
        <v>71</v>
      </c>
      <c r="F193" s="2">
        <f t="shared" si="14"/>
        <v>36800</v>
      </c>
      <c r="G193" s="2">
        <f t="shared" si="12"/>
        <v>36830</v>
      </c>
      <c r="H193" s="3" t="str">
        <f t="shared" si="13"/>
        <v>INSERT INTO temporalidad VALUES (191,'octubre de 2000','Mes','Mensual','1-10-2000','31-10-2000');</v>
      </c>
      <c r="J193">
        <v>1</v>
      </c>
      <c r="K193">
        <v>10</v>
      </c>
      <c r="L193">
        <v>2000</v>
      </c>
      <c r="M193">
        <v>31</v>
      </c>
      <c r="N193">
        <v>10</v>
      </c>
      <c r="O193">
        <v>2000</v>
      </c>
    </row>
    <row r="194" spans="1:15" x14ac:dyDescent="0.3">
      <c r="A194">
        <f t="shared" si="16"/>
        <v>29</v>
      </c>
      <c r="B194">
        <f t="shared" si="15"/>
        <v>192</v>
      </c>
      <c r="C194" s="4" t="s">
        <v>230</v>
      </c>
      <c r="D194" t="s">
        <v>70</v>
      </c>
      <c r="E194" t="s">
        <v>71</v>
      </c>
      <c r="F194" s="2">
        <f t="shared" si="14"/>
        <v>36831</v>
      </c>
      <c r="G194" s="2">
        <f t="shared" si="12"/>
        <v>36860</v>
      </c>
      <c r="H194" s="3" t="str">
        <f t="shared" si="13"/>
        <v>INSERT INTO temporalidad VALUES (192,'noviembre de 2000','Mes','Mensual','1-11-2000','30-11-2000');</v>
      </c>
      <c r="J194">
        <v>1</v>
      </c>
      <c r="K194">
        <v>11</v>
      </c>
      <c r="L194">
        <v>2000</v>
      </c>
      <c r="M194">
        <v>30</v>
      </c>
      <c r="N194">
        <v>11</v>
      </c>
      <c r="O194">
        <v>2000</v>
      </c>
    </row>
    <row r="195" spans="1:15" x14ac:dyDescent="0.3">
      <c r="A195">
        <f t="shared" si="16"/>
        <v>30</v>
      </c>
      <c r="B195">
        <f t="shared" si="15"/>
        <v>193</v>
      </c>
      <c r="C195" s="4" t="s">
        <v>231</v>
      </c>
      <c r="D195" t="s">
        <v>70</v>
      </c>
      <c r="E195" t="s">
        <v>71</v>
      </c>
      <c r="F195" s="2">
        <f t="shared" si="14"/>
        <v>36861</v>
      </c>
      <c r="G195" s="2">
        <f t="shared" ref="G195:G258" si="17">+DATE(O195,N195,M195)</f>
        <v>36891</v>
      </c>
      <c r="H195" s="3" t="str">
        <f t="shared" ref="H195:H258" si="18">+"INSERT INTO "&amp;$H$2&amp;" VALUES ("&amp;B195&amp;",'"&amp;C195&amp;"','"&amp;D195&amp;"','"&amp;E195&amp;"','"&amp;J195&amp;"-"&amp;K195&amp;"-"&amp;L195&amp;"','"&amp;M195&amp;"-"&amp;N195&amp;"-"&amp;O195&amp;"');"</f>
        <v>INSERT INTO temporalidad VALUES (193,'diciembre de 2000','Mes','Mensual','1-12-2000','31-12-2000');</v>
      </c>
      <c r="J195">
        <v>1</v>
      </c>
      <c r="K195">
        <v>12</v>
      </c>
      <c r="L195">
        <v>2000</v>
      </c>
      <c r="M195">
        <v>31</v>
      </c>
      <c r="N195">
        <v>12</v>
      </c>
      <c r="O195">
        <v>2000</v>
      </c>
    </row>
    <row r="196" spans="1:15" x14ac:dyDescent="0.3">
      <c r="A196">
        <f t="shared" si="16"/>
        <v>30</v>
      </c>
      <c r="B196">
        <f t="shared" si="15"/>
        <v>194</v>
      </c>
      <c r="C196" s="4" t="s">
        <v>232</v>
      </c>
      <c r="D196" t="s">
        <v>70</v>
      </c>
      <c r="E196" t="s">
        <v>71</v>
      </c>
      <c r="F196" s="2">
        <f t="shared" ref="F196:F259" si="19">+DATE(L196,K196,J196)</f>
        <v>36892</v>
      </c>
      <c r="G196" s="2">
        <f t="shared" si="17"/>
        <v>36922</v>
      </c>
      <c r="H196" s="3" t="str">
        <f t="shared" si="18"/>
        <v>INSERT INTO temporalidad VALUES (194,'enero de 2001','Mes','Mensual','1-1-2001','31-1-2001');</v>
      </c>
      <c r="J196">
        <v>1</v>
      </c>
      <c r="K196" s="5">
        <v>1</v>
      </c>
      <c r="L196">
        <v>2001</v>
      </c>
      <c r="M196">
        <v>31</v>
      </c>
      <c r="N196" s="5">
        <v>1</v>
      </c>
      <c r="O196">
        <v>2001</v>
      </c>
    </row>
    <row r="197" spans="1:15" x14ac:dyDescent="0.3">
      <c r="A197">
        <f t="shared" si="16"/>
        <v>27</v>
      </c>
      <c r="B197">
        <f t="shared" ref="B197:B260" si="20">+B196+1</f>
        <v>195</v>
      </c>
      <c r="C197" s="4" t="s">
        <v>233</v>
      </c>
      <c r="D197" t="s">
        <v>70</v>
      </c>
      <c r="E197" t="s">
        <v>71</v>
      </c>
      <c r="F197" s="2">
        <f t="shared" si="19"/>
        <v>36923</v>
      </c>
      <c r="G197" s="2">
        <f t="shared" si="17"/>
        <v>36950</v>
      </c>
      <c r="H197" s="3" t="str">
        <f t="shared" si="18"/>
        <v>INSERT INTO temporalidad VALUES (195,'febrero de 2001','Mes','Mensual','1-2-2001','28-2-2001');</v>
      </c>
      <c r="J197">
        <v>1</v>
      </c>
      <c r="K197">
        <v>2</v>
      </c>
      <c r="L197">
        <v>2001</v>
      </c>
      <c r="M197">
        <v>28</v>
      </c>
      <c r="N197">
        <v>2</v>
      </c>
      <c r="O197">
        <v>2001</v>
      </c>
    </row>
    <row r="198" spans="1:15" x14ac:dyDescent="0.3">
      <c r="A198">
        <f t="shared" si="16"/>
        <v>30</v>
      </c>
      <c r="B198">
        <f t="shared" si="20"/>
        <v>196</v>
      </c>
      <c r="C198" s="4" t="s">
        <v>234</v>
      </c>
      <c r="D198" t="s">
        <v>70</v>
      </c>
      <c r="E198" t="s">
        <v>71</v>
      </c>
      <c r="F198" s="2">
        <f t="shared" si="19"/>
        <v>36951</v>
      </c>
      <c r="G198" s="2">
        <f t="shared" si="17"/>
        <v>36981</v>
      </c>
      <c r="H198" s="3" t="str">
        <f t="shared" si="18"/>
        <v>INSERT INTO temporalidad VALUES (196,'marzo de 2001','Mes','Mensual','1-3-2001','31-3-2001');</v>
      </c>
      <c r="J198">
        <v>1</v>
      </c>
      <c r="K198">
        <v>3</v>
      </c>
      <c r="L198">
        <v>2001</v>
      </c>
      <c r="M198">
        <v>31</v>
      </c>
      <c r="N198">
        <v>3</v>
      </c>
      <c r="O198">
        <v>2001</v>
      </c>
    </row>
    <row r="199" spans="1:15" x14ac:dyDescent="0.3">
      <c r="A199">
        <f t="shared" si="16"/>
        <v>29</v>
      </c>
      <c r="B199">
        <f t="shared" si="20"/>
        <v>197</v>
      </c>
      <c r="C199" s="4" t="s">
        <v>235</v>
      </c>
      <c r="D199" t="s">
        <v>70</v>
      </c>
      <c r="E199" t="s">
        <v>71</v>
      </c>
      <c r="F199" s="2">
        <f t="shared" si="19"/>
        <v>36982</v>
      </c>
      <c r="G199" s="2">
        <f t="shared" si="17"/>
        <v>37011</v>
      </c>
      <c r="H199" s="3" t="str">
        <f t="shared" si="18"/>
        <v>INSERT INTO temporalidad VALUES (197,'abril de 2001','Mes','Mensual','1-4-2001','30-4-2001');</v>
      </c>
      <c r="J199">
        <v>1</v>
      </c>
      <c r="K199">
        <v>4</v>
      </c>
      <c r="L199">
        <v>2001</v>
      </c>
      <c r="M199">
        <v>30</v>
      </c>
      <c r="N199">
        <v>4</v>
      </c>
      <c r="O199">
        <v>2001</v>
      </c>
    </row>
    <row r="200" spans="1:15" x14ac:dyDescent="0.3">
      <c r="A200">
        <f t="shared" si="16"/>
        <v>30</v>
      </c>
      <c r="B200">
        <f t="shared" si="20"/>
        <v>198</v>
      </c>
      <c r="C200" s="4" t="s">
        <v>236</v>
      </c>
      <c r="D200" t="s">
        <v>70</v>
      </c>
      <c r="E200" t="s">
        <v>71</v>
      </c>
      <c r="F200" s="2">
        <f t="shared" si="19"/>
        <v>37012</v>
      </c>
      <c r="G200" s="2">
        <f t="shared" si="17"/>
        <v>37042</v>
      </c>
      <c r="H200" s="3" t="str">
        <f t="shared" si="18"/>
        <v>INSERT INTO temporalidad VALUES (198,'mayo de 2001','Mes','Mensual','1-5-2001','31-5-2001');</v>
      </c>
      <c r="J200">
        <v>1</v>
      </c>
      <c r="K200">
        <v>5</v>
      </c>
      <c r="L200">
        <v>2001</v>
      </c>
      <c r="M200">
        <v>31</v>
      </c>
      <c r="N200">
        <v>5</v>
      </c>
      <c r="O200">
        <v>2001</v>
      </c>
    </row>
    <row r="201" spans="1:15" x14ac:dyDescent="0.3">
      <c r="A201">
        <f t="shared" si="16"/>
        <v>29</v>
      </c>
      <c r="B201">
        <f t="shared" si="20"/>
        <v>199</v>
      </c>
      <c r="C201" s="4" t="s">
        <v>237</v>
      </c>
      <c r="D201" t="s">
        <v>70</v>
      </c>
      <c r="E201" t="s">
        <v>71</v>
      </c>
      <c r="F201" s="2">
        <f t="shared" si="19"/>
        <v>37043</v>
      </c>
      <c r="G201" s="2">
        <f t="shared" si="17"/>
        <v>37072</v>
      </c>
      <c r="H201" s="3" t="str">
        <f t="shared" si="18"/>
        <v>INSERT INTO temporalidad VALUES (199,'junio de 2001','Mes','Mensual','1-6-2001','30-6-2001');</v>
      </c>
      <c r="J201">
        <v>1</v>
      </c>
      <c r="K201">
        <v>6</v>
      </c>
      <c r="L201">
        <v>2001</v>
      </c>
      <c r="M201">
        <v>30</v>
      </c>
      <c r="N201">
        <v>6</v>
      </c>
      <c r="O201">
        <v>2001</v>
      </c>
    </row>
    <row r="202" spans="1:15" x14ac:dyDescent="0.3">
      <c r="A202">
        <f t="shared" si="16"/>
        <v>30</v>
      </c>
      <c r="B202">
        <f t="shared" si="20"/>
        <v>200</v>
      </c>
      <c r="C202" s="4" t="s">
        <v>238</v>
      </c>
      <c r="D202" t="s">
        <v>70</v>
      </c>
      <c r="E202" t="s">
        <v>71</v>
      </c>
      <c r="F202" s="2">
        <f t="shared" si="19"/>
        <v>37073</v>
      </c>
      <c r="G202" s="2">
        <f t="shared" si="17"/>
        <v>37103</v>
      </c>
      <c r="H202" s="3" t="str">
        <f t="shared" si="18"/>
        <v>INSERT INTO temporalidad VALUES (200,'julio de 2001','Mes','Mensual','1-7-2001','31-7-2001');</v>
      </c>
      <c r="J202">
        <v>1</v>
      </c>
      <c r="K202">
        <v>7</v>
      </c>
      <c r="L202">
        <v>2001</v>
      </c>
      <c r="M202">
        <v>31</v>
      </c>
      <c r="N202">
        <v>7</v>
      </c>
      <c r="O202">
        <v>2001</v>
      </c>
    </row>
    <row r="203" spans="1:15" x14ac:dyDescent="0.3">
      <c r="A203">
        <f t="shared" si="16"/>
        <v>30</v>
      </c>
      <c r="B203">
        <f t="shared" si="20"/>
        <v>201</v>
      </c>
      <c r="C203" s="4" t="s">
        <v>239</v>
      </c>
      <c r="D203" t="s">
        <v>70</v>
      </c>
      <c r="E203" t="s">
        <v>71</v>
      </c>
      <c r="F203" s="2">
        <f t="shared" si="19"/>
        <v>37104</v>
      </c>
      <c r="G203" s="2">
        <f t="shared" si="17"/>
        <v>37134</v>
      </c>
      <c r="H203" s="3" t="str">
        <f t="shared" si="18"/>
        <v>INSERT INTO temporalidad VALUES (201,'agosto de 2001','Mes','Mensual','1-8-2001','31-8-2001');</v>
      </c>
      <c r="J203">
        <v>1</v>
      </c>
      <c r="K203">
        <v>8</v>
      </c>
      <c r="L203">
        <v>2001</v>
      </c>
      <c r="M203">
        <v>31</v>
      </c>
      <c r="N203">
        <v>8</v>
      </c>
      <c r="O203">
        <v>2001</v>
      </c>
    </row>
    <row r="204" spans="1:15" x14ac:dyDescent="0.3">
      <c r="A204">
        <f t="shared" si="16"/>
        <v>29</v>
      </c>
      <c r="B204">
        <f t="shared" si="20"/>
        <v>202</v>
      </c>
      <c r="C204" s="4" t="s">
        <v>240</v>
      </c>
      <c r="D204" t="s">
        <v>70</v>
      </c>
      <c r="E204" t="s">
        <v>71</v>
      </c>
      <c r="F204" s="2">
        <f t="shared" si="19"/>
        <v>37135</v>
      </c>
      <c r="G204" s="2">
        <f t="shared" si="17"/>
        <v>37164</v>
      </c>
      <c r="H204" s="3" t="str">
        <f t="shared" si="18"/>
        <v>INSERT INTO temporalidad VALUES (202,'septiembre de 2001','Mes','Mensual','1-9-2001','30-9-2001');</v>
      </c>
      <c r="J204">
        <v>1</v>
      </c>
      <c r="K204">
        <v>9</v>
      </c>
      <c r="L204">
        <v>2001</v>
      </c>
      <c r="M204">
        <v>30</v>
      </c>
      <c r="N204">
        <v>9</v>
      </c>
      <c r="O204">
        <v>2001</v>
      </c>
    </row>
    <row r="205" spans="1:15" x14ac:dyDescent="0.3">
      <c r="A205">
        <f t="shared" ref="A205:A268" si="21">+A193</f>
        <v>30</v>
      </c>
      <c r="B205">
        <f t="shared" si="20"/>
        <v>203</v>
      </c>
      <c r="C205" s="4" t="s">
        <v>241</v>
      </c>
      <c r="D205" t="s">
        <v>70</v>
      </c>
      <c r="E205" t="s">
        <v>71</v>
      </c>
      <c r="F205" s="2">
        <f t="shared" si="19"/>
        <v>37165</v>
      </c>
      <c r="G205" s="2">
        <f t="shared" si="17"/>
        <v>37195</v>
      </c>
      <c r="H205" s="3" t="str">
        <f t="shared" si="18"/>
        <v>INSERT INTO temporalidad VALUES (203,'octubre de 2001','Mes','Mensual','1-10-2001','31-10-2001');</v>
      </c>
      <c r="J205">
        <v>1</v>
      </c>
      <c r="K205">
        <v>10</v>
      </c>
      <c r="L205">
        <v>2001</v>
      </c>
      <c r="M205">
        <v>31</v>
      </c>
      <c r="N205">
        <v>10</v>
      </c>
      <c r="O205">
        <v>2001</v>
      </c>
    </row>
    <row r="206" spans="1:15" x14ac:dyDescent="0.3">
      <c r="A206">
        <f t="shared" si="21"/>
        <v>29</v>
      </c>
      <c r="B206">
        <f t="shared" si="20"/>
        <v>204</v>
      </c>
      <c r="C206" s="4" t="s">
        <v>242</v>
      </c>
      <c r="D206" t="s">
        <v>70</v>
      </c>
      <c r="E206" t="s">
        <v>71</v>
      </c>
      <c r="F206" s="2">
        <f t="shared" si="19"/>
        <v>37196</v>
      </c>
      <c r="G206" s="2">
        <f t="shared" si="17"/>
        <v>37225</v>
      </c>
      <c r="H206" s="3" t="str">
        <f t="shared" si="18"/>
        <v>INSERT INTO temporalidad VALUES (204,'noviembre de 2001','Mes','Mensual','1-11-2001','30-11-2001');</v>
      </c>
      <c r="J206">
        <v>1</v>
      </c>
      <c r="K206">
        <v>11</v>
      </c>
      <c r="L206">
        <v>2001</v>
      </c>
      <c r="M206">
        <v>30</v>
      </c>
      <c r="N206">
        <v>11</v>
      </c>
      <c r="O206">
        <v>2001</v>
      </c>
    </row>
    <row r="207" spans="1:15" x14ac:dyDescent="0.3">
      <c r="A207">
        <f t="shared" si="21"/>
        <v>30</v>
      </c>
      <c r="B207">
        <f t="shared" si="20"/>
        <v>205</v>
      </c>
      <c r="C207" s="4" t="s">
        <v>243</v>
      </c>
      <c r="D207" t="s">
        <v>70</v>
      </c>
      <c r="E207" t="s">
        <v>71</v>
      </c>
      <c r="F207" s="2">
        <f t="shared" si="19"/>
        <v>37226</v>
      </c>
      <c r="G207" s="2">
        <f t="shared" si="17"/>
        <v>37256</v>
      </c>
      <c r="H207" s="3" t="str">
        <f t="shared" si="18"/>
        <v>INSERT INTO temporalidad VALUES (205,'diciembre de 2001','Mes','Mensual','1-12-2001','31-12-2001');</v>
      </c>
      <c r="J207">
        <v>1</v>
      </c>
      <c r="K207">
        <v>12</v>
      </c>
      <c r="L207">
        <v>2001</v>
      </c>
      <c r="M207">
        <v>31</v>
      </c>
      <c r="N207">
        <v>12</v>
      </c>
      <c r="O207">
        <v>2001</v>
      </c>
    </row>
    <row r="208" spans="1:15" x14ac:dyDescent="0.3">
      <c r="A208">
        <f t="shared" si="21"/>
        <v>30</v>
      </c>
      <c r="B208">
        <f t="shared" si="20"/>
        <v>206</v>
      </c>
      <c r="C208" s="4" t="s">
        <v>244</v>
      </c>
      <c r="D208" t="s">
        <v>70</v>
      </c>
      <c r="E208" t="s">
        <v>71</v>
      </c>
      <c r="F208" s="2">
        <f t="shared" si="19"/>
        <v>37257</v>
      </c>
      <c r="G208" s="2">
        <f t="shared" si="17"/>
        <v>37287</v>
      </c>
      <c r="H208" s="3" t="str">
        <f t="shared" si="18"/>
        <v>INSERT INTO temporalidad VALUES (206,'enero de 2002','Mes','Mensual','1-1-2002','31-1-2002');</v>
      </c>
      <c r="J208">
        <v>1</v>
      </c>
      <c r="K208" s="5">
        <v>1</v>
      </c>
      <c r="L208">
        <v>2002</v>
      </c>
      <c r="M208">
        <v>31</v>
      </c>
      <c r="N208" s="5">
        <v>1</v>
      </c>
      <c r="O208">
        <v>2002</v>
      </c>
    </row>
    <row r="209" spans="1:15" x14ac:dyDescent="0.3">
      <c r="A209">
        <f t="shared" si="21"/>
        <v>27</v>
      </c>
      <c r="B209">
        <f t="shared" si="20"/>
        <v>207</v>
      </c>
      <c r="C209" s="4" t="s">
        <v>245</v>
      </c>
      <c r="D209" t="s">
        <v>70</v>
      </c>
      <c r="E209" t="s">
        <v>71</v>
      </c>
      <c r="F209" s="2">
        <f t="shared" si="19"/>
        <v>37288</v>
      </c>
      <c r="G209" s="2">
        <f t="shared" si="17"/>
        <v>37315</v>
      </c>
      <c r="H209" s="3" t="str">
        <f t="shared" si="18"/>
        <v>INSERT INTO temporalidad VALUES (207,'febrero de 2002','Mes','Mensual','1-2-2002','28-2-2002');</v>
      </c>
      <c r="J209">
        <v>1</v>
      </c>
      <c r="K209">
        <v>2</v>
      </c>
      <c r="L209">
        <v>2002</v>
      </c>
      <c r="M209">
        <v>28</v>
      </c>
      <c r="N209">
        <v>2</v>
      </c>
      <c r="O209">
        <v>2002</v>
      </c>
    </row>
    <row r="210" spans="1:15" x14ac:dyDescent="0.3">
      <c r="A210">
        <f t="shared" si="21"/>
        <v>30</v>
      </c>
      <c r="B210">
        <f t="shared" si="20"/>
        <v>208</v>
      </c>
      <c r="C210" s="4" t="s">
        <v>246</v>
      </c>
      <c r="D210" t="s">
        <v>70</v>
      </c>
      <c r="E210" t="s">
        <v>71</v>
      </c>
      <c r="F210" s="2">
        <f t="shared" si="19"/>
        <v>37316</v>
      </c>
      <c r="G210" s="2">
        <f t="shared" si="17"/>
        <v>37346</v>
      </c>
      <c r="H210" s="3" t="str">
        <f t="shared" si="18"/>
        <v>INSERT INTO temporalidad VALUES (208,'marzo de 2002','Mes','Mensual','1-3-2002','31-3-2002');</v>
      </c>
      <c r="J210">
        <v>1</v>
      </c>
      <c r="K210">
        <v>3</v>
      </c>
      <c r="L210">
        <v>2002</v>
      </c>
      <c r="M210">
        <v>31</v>
      </c>
      <c r="N210">
        <v>3</v>
      </c>
      <c r="O210">
        <v>2002</v>
      </c>
    </row>
    <row r="211" spans="1:15" x14ac:dyDescent="0.3">
      <c r="A211">
        <f t="shared" si="21"/>
        <v>29</v>
      </c>
      <c r="B211">
        <f t="shared" si="20"/>
        <v>209</v>
      </c>
      <c r="C211" s="4" t="s">
        <v>247</v>
      </c>
      <c r="D211" t="s">
        <v>70</v>
      </c>
      <c r="E211" t="s">
        <v>71</v>
      </c>
      <c r="F211" s="2">
        <f t="shared" si="19"/>
        <v>37347</v>
      </c>
      <c r="G211" s="2">
        <f t="shared" si="17"/>
        <v>37376</v>
      </c>
      <c r="H211" s="3" t="str">
        <f t="shared" si="18"/>
        <v>INSERT INTO temporalidad VALUES (209,'abril de 2002','Mes','Mensual','1-4-2002','30-4-2002');</v>
      </c>
      <c r="J211">
        <v>1</v>
      </c>
      <c r="K211">
        <v>4</v>
      </c>
      <c r="L211">
        <v>2002</v>
      </c>
      <c r="M211">
        <v>30</v>
      </c>
      <c r="N211">
        <v>4</v>
      </c>
      <c r="O211">
        <v>2002</v>
      </c>
    </row>
    <row r="212" spans="1:15" x14ac:dyDescent="0.3">
      <c r="A212">
        <f t="shared" si="21"/>
        <v>30</v>
      </c>
      <c r="B212">
        <f t="shared" si="20"/>
        <v>210</v>
      </c>
      <c r="C212" s="4" t="s">
        <v>248</v>
      </c>
      <c r="D212" t="s">
        <v>70</v>
      </c>
      <c r="E212" t="s">
        <v>71</v>
      </c>
      <c r="F212" s="2">
        <f t="shared" si="19"/>
        <v>37377</v>
      </c>
      <c r="G212" s="2">
        <f t="shared" si="17"/>
        <v>37407</v>
      </c>
      <c r="H212" s="3" t="str">
        <f t="shared" si="18"/>
        <v>INSERT INTO temporalidad VALUES (210,'mayo de 2002','Mes','Mensual','1-5-2002','31-5-2002');</v>
      </c>
      <c r="J212">
        <v>1</v>
      </c>
      <c r="K212">
        <v>5</v>
      </c>
      <c r="L212">
        <v>2002</v>
      </c>
      <c r="M212">
        <v>31</v>
      </c>
      <c r="N212">
        <v>5</v>
      </c>
      <c r="O212">
        <v>2002</v>
      </c>
    </row>
    <row r="213" spans="1:15" x14ac:dyDescent="0.3">
      <c r="A213">
        <f t="shared" si="21"/>
        <v>29</v>
      </c>
      <c r="B213">
        <f t="shared" si="20"/>
        <v>211</v>
      </c>
      <c r="C213" s="4" t="s">
        <v>249</v>
      </c>
      <c r="D213" t="s">
        <v>70</v>
      </c>
      <c r="E213" t="s">
        <v>71</v>
      </c>
      <c r="F213" s="2">
        <f t="shared" si="19"/>
        <v>37408</v>
      </c>
      <c r="G213" s="2">
        <f t="shared" si="17"/>
        <v>37437</v>
      </c>
      <c r="H213" s="3" t="str">
        <f t="shared" si="18"/>
        <v>INSERT INTO temporalidad VALUES (211,'junio de 2002','Mes','Mensual','1-6-2002','30-6-2002');</v>
      </c>
      <c r="J213">
        <v>1</v>
      </c>
      <c r="K213">
        <v>6</v>
      </c>
      <c r="L213">
        <v>2002</v>
      </c>
      <c r="M213">
        <v>30</v>
      </c>
      <c r="N213">
        <v>6</v>
      </c>
      <c r="O213">
        <v>2002</v>
      </c>
    </row>
    <row r="214" spans="1:15" x14ac:dyDescent="0.3">
      <c r="A214">
        <f t="shared" si="21"/>
        <v>30</v>
      </c>
      <c r="B214">
        <f t="shared" si="20"/>
        <v>212</v>
      </c>
      <c r="C214" s="4" t="s">
        <v>250</v>
      </c>
      <c r="D214" t="s">
        <v>70</v>
      </c>
      <c r="E214" t="s">
        <v>71</v>
      </c>
      <c r="F214" s="2">
        <f t="shared" si="19"/>
        <v>37438</v>
      </c>
      <c r="G214" s="2">
        <f t="shared" si="17"/>
        <v>37468</v>
      </c>
      <c r="H214" s="3" t="str">
        <f t="shared" si="18"/>
        <v>INSERT INTO temporalidad VALUES (212,'julio de 2002','Mes','Mensual','1-7-2002','31-7-2002');</v>
      </c>
      <c r="J214">
        <v>1</v>
      </c>
      <c r="K214">
        <v>7</v>
      </c>
      <c r="L214">
        <v>2002</v>
      </c>
      <c r="M214">
        <v>31</v>
      </c>
      <c r="N214">
        <v>7</v>
      </c>
      <c r="O214">
        <v>2002</v>
      </c>
    </row>
    <row r="215" spans="1:15" x14ac:dyDescent="0.3">
      <c r="A215">
        <f t="shared" si="21"/>
        <v>30</v>
      </c>
      <c r="B215">
        <f t="shared" si="20"/>
        <v>213</v>
      </c>
      <c r="C215" s="4" t="s">
        <v>251</v>
      </c>
      <c r="D215" t="s">
        <v>70</v>
      </c>
      <c r="E215" t="s">
        <v>71</v>
      </c>
      <c r="F215" s="2">
        <f t="shared" si="19"/>
        <v>37469</v>
      </c>
      <c r="G215" s="2">
        <f t="shared" si="17"/>
        <v>37499</v>
      </c>
      <c r="H215" s="3" t="str">
        <f t="shared" si="18"/>
        <v>INSERT INTO temporalidad VALUES (213,'agosto de 2002','Mes','Mensual','1-8-2002','31-8-2002');</v>
      </c>
      <c r="J215">
        <v>1</v>
      </c>
      <c r="K215">
        <v>8</v>
      </c>
      <c r="L215">
        <v>2002</v>
      </c>
      <c r="M215">
        <v>31</v>
      </c>
      <c r="N215">
        <v>8</v>
      </c>
      <c r="O215">
        <v>2002</v>
      </c>
    </row>
    <row r="216" spans="1:15" x14ac:dyDescent="0.3">
      <c r="A216">
        <f t="shared" si="21"/>
        <v>29</v>
      </c>
      <c r="B216">
        <f t="shared" si="20"/>
        <v>214</v>
      </c>
      <c r="C216" s="4" t="s">
        <v>252</v>
      </c>
      <c r="D216" t="s">
        <v>70</v>
      </c>
      <c r="E216" t="s">
        <v>71</v>
      </c>
      <c r="F216" s="2">
        <f t="shared" si="19"/>
        <v>37500</v>
      </c>
      <c r="G216" s="2">
        <f t="shared" si="17"/>
        <v>37529</v>
      </c>
      <c r="H216" s="3" t="str">
        <f t="shared" si="18"/>
        <v>INSERT INTO temporalidad VALUES (214,'septiembre de 2002','Mes','Mensual','1-9-2002','30-9-2002');</v>
      </c>
      <c r="J216">
        <v>1</v>
      </c>
      <c r="K216">
        <v>9</v>
      </c>
      <c r="L216">
        <v>2002</v>
      </c>
      <c r="M216">
        <v>30</v>
      </c>
      <c r="N216">
        <v>9</v>
      </c>
      <c r="O216">
        <v>2002</v>
      </c>
    </row>
    <row r="217" spans="1:15" x14ac:dyDescent="0.3">
      <c r="A217">
        <f t="shared" si="21"/>
        <v>30</v>
      </c>
      <c r="B217">
        <f t="shared" si="20"/>
        <v>215</v>
      </c>
      <c r="C217" s="4" t="s">
        <v>253</v>
      </c>
      <c r="D217" t="s">
        <v>70</v>
      </c>
      <c r="E217" t="s">
        <v>71</v>
      </c>
      <c r="F217" s="2">
        <f t="shared" si="19"/>
        <v>37530</v>
      </c>
      <c r="G217" s="2">
        <f t="shared" si="17"/>
        <v>37560</v>
      </c>
      <c r="H217" s="3" t="str">
        <f t="shared" si="18"/>
        <v>INSERT INTO temporalidad VALUES (215,'octubre de 2002','Mes','Mensual','1-10-2002','31-10-2002');</v>
      </c>
      <c r="J217">
        <v>1</v>
      </c>
      <c r="K217">
        <v>10</v>
      </c>
      <c r="L217">
        <v>2002</v>
      </c>
      <c r="M217">
        <v>31</v>
      </c>
      <c r="N217">
        <v>10</v>
      </c>
      <c r="O217">
        <v>2002</v>
      </c>
    </row>
    <row r="218" spans="1:15" x14ac:dyDescent="0.3">
      <c r="A218">
        <f t="shared" si="21"/>
        <v>29</v>
      </c>
      <c r="B218">
        <f t="shared" si="20"/>
        <v>216</v>
      </c>
      <c r="C218" s="4" t="s">
        <v>254</v>
      </c>
      <c r="D218" t="s">
        <v>70</v>
      </c>
      <c r="E218" t="s">
        <v>71</v>
      </c>
      <c r="F218" s="2">
        <f t="shared" si="19"/>
        <v>37561</v>
      </c>
      <c r="G218" s="2">
        <f t="shared" si="17"/>
        <v>37590</v>
      </c>
      <c r="H218" s="3" t="str">
        <f t="shared" si="18"/>
        <v>INSERT INTO temporalidad VALUES (216,'noviembre de 2002','Mes','Mensual','1-11-2002','30-11-2002');</v>
      </c>
      <c r="J218">
        <v>1</v>
      </c>
      <c r="K218">
        <v>11</v>
      </c>
      <c r="L218">
        <v>2002</v>
      </c>
      <c r="M218">
        <v>30</v>
      </c>
      <c r="N218">
        <v>11</v>
      </c>
      <c r="O218">
        <v>2002</v>
      </c>
    </row>
    <row r="219" spans="1:15" x14ac:dyDescent="0.3">
      <c r="A219">
        <f t="shared" si="21"/>
        <v>30</v>
      </c>
      <c r="B219">
        <f t="shared" si="20"/>
        <v>217</v>
      </c>
      <c r="C219" s="4" t="s">
        <v>255</v>
      </c>
      <c r="D219" t="s">
        <v>70</v>
      </c>
      <c r="E219" t="s">
        <v>71</v>
      </c>
      <c r="F219" s="2">
        <f t="shared" si="19"/>
        <v>37591</v>
      </c>
      <c r="G219" s="2">
        <f t="shared" si="17"/>
        <v>37621</v>
      </c>
      <c r="H219" s="3" t="str">
        <f t="shared" si="18"/>
        <v>INSERT INTO temporalidad VALUES (217,'diciembre de 2002','Mes','Mensual','1-12-2002','31-12-2002');</v>
      </c>
      <c r="J219">
        <v>1</v>
      </c>
      <c r="K219">
        <v>12</v>
      </c>
      <c r="L219">
        <v>2002</v>
      </c>
      <c r="M219">
        <v>31</v>
      </c>
      <c r="N219">
        <v>12</v>
      </c>
      <c r="O219">
        <v>2002</v>
      </c>
    </row>
    <row r="220" spans="1:15" x14ac:dyDescent="0.3">
      <c r="A220">
        <f t="shared" si="21"/>
        <v>30</v>
      </c>
      <c r="B220">
        <f t="shared" si="20"/>
        <v>218</v>
      </c>
      <c r="C220" s="4" t="s">
        <v>256</v>
      </c>
      <c r="D220" t="s">
        <v>70</v>
      </c>
      <c r="E220" t="s">
        <v>71</v>
      </c>
      <c r="F220" s="2">
        <f t="shared" si="19"/>
        <v>37622</v>
      </c>
      <c r="G220" s="2">
        <f t="shared" si="17"/>
        <v>37652</v>
      </c>
      <c r="H220" s="3" t="str">
        <f t="shared" si="18"/>
        <v>INSERT INTO temporalidad VALUES (218,'enero de 2003','Mes','Mensual','1-1-2003','31-1-2003');</v>
      </c>
      <c r="J220">
        <v>1</v>
      </c>
      <c r="K220" s="5">
        <v>1</v>
      </c>
      <c r="L220">
        <v>2003</v>
      </c>
      <c r="M220">
        <v>31</v>
      </c>
      <c r="N220" s="5">
        <v>1</v>
      </c>
      <c r="O220">
        <v>2003</v>
      </c>
    </row>
    <row r="221" spans="1:15" x14ac:dyDescent="0.3">
      <c r="A221">
        <f t="shared" si="21"/>
        <v>27</v>
      </c>
      <c r="B221">
        <f t="shared" si="20"/>
        <v>219</v>
      </c>
      <c r="C221" s="4" t="s">
        <v>257</v>
      </c>
      <c r="D221" t="s">
        <v>70</v>
      </c>
      <c r="E221" t="s">
        <v>71</v>
      </c>
      <c r="F221" s="2">
        <f t="shared" si="19"/>
        <v>37653</v>
      </c>
      <c r="G221" s="2">
        <f t="shared" si="17"/>
        <v>37680</v>
      </c>
      <c r="H221" s="3" t="str">
        <f t="shared" si="18"/>
        <v>INSERT INTO temporalidad VALUES (219,'febrero de 2003','Mes','Mensual','1-2-2003','28-2-2003');</v>
      </c>
      <c r="J221">
        <v>1</v>
      </c>
      <c r="K221">
        <v>2</v>
      </c>
      <c r="L221">
        <v>2003</v>
      </c>
      <c r="M221">
        <v>28</v>
      </c>
      <c r="N221">
        <v>2</v>
      </c>
      <c r="O221">
        <v>2003</v>
      </c>
    </row>
    <row r="222" spans="1:15" x14ac:dyDescent="0.3">
      <c r="A222">
        <f t="shared" si="21"/>
        <v>30</v>
      </c>
      <c r="B222">
        <f t="shared" si="20"/>
        <v>220</v>
      </c>
      <c r="C222" s="4" t="s">
        <v>258</v>
      </c>
      <c r="D222" t="s">
        <v>70</v>
      </c>
      <c r="E222" t="s">
        <v>71</v>
      </c>
      <c r="F222" s="2">
        <f t="shared" si="19"/>
        <v>37681</v>
      </c>
      <c r="G222" s="2">
        <f t="shared" si="17"/>
        <v>37711</v>
      </c>
      <c r="H222" s="3" t="str">
        <f t="shared" si="18"/>
        <v>INSERT INTO temporalidad VALUES (220,'marzo de 2003','Mes','Mensual','1-3-2003','31-3-2003');</v>
      </c>
      <c r="J222">
        <v>1</v>
      </c>
      <c r="K222">
        <v>3</v>
      </c>
      <c r="L222">
        <v>2003</v>
      </c>
      <c r="M222">
        <v>31</v>
      </c>
      <c r="N222">
        <v>3</v>
      </c>
      <c r="O222">
        <v>2003</v>
      </c>
    </row>
    <row r="223" spans="1:15" x14ac:dyDescent="0.3">
      <c r="A223">
        <f t="shared" si="21"/>
        <v>29</v>
      </c>
      <c r="B223">
        <f t="shared" si="20"/>
        <v>221</v>
      </c>
      <c r="C223" s="4" t="s">
        <v>259</v>
      </c>
      <c r="D223" t="s">
        <v>70</v>
      </c>
      <c r="E223" t="s">
        <v>71</v>
      </c>
      <c r="F223" s="2">
        <f t="shared" si="19"/>
        <v>37712</v>
      </c>
      <c r="G223" s="2">
        <f t="shared" si="17"/>
        <v>37741</v>
      </c>
      <c r="H223" s="3" t="str">
        <f t="shared" si="18"/>
        <v>INSERT INTO temporalidad VALUES (221,'abril de 2003','Mes','Mensual','1-4-2003','30-4-2003');</v>
      </c>
      <c r="J223">
        <v>1</v>
      </c>
      <c r="K223">
        <v>4</v>
      </c>
      <c r="L223">
        <v>2003</v>
      </c>
      <c r="M223">
        <v>30</v>
      </c>
      <c r="N223">
        <v>4</v>
      </c>
      <c r="O223">
        <v>2003</v>
      </c>
    </row>
    <row r="224" spans="1:15" x14ac:dyDescent="0.3">
      <c r="A224">
        <f t="shared" si="21"/>
        <v>30</v>
      </c>
      <c r="B224">
        <f t="shared" si="20"/>
        <v>222</v>
      </c>
      <c r="C224" s="4" t="s">
        <v>260</v>
      </c>
      <c r="D224" t="s">
        <v>70</v>
      </c>
      <c r="E224" t="s">
        <v>71</v>
      </c>
      <c r="F224" s="2">
        <f t="shared" si="19"/>
        <v>37742</v>
      </c>
      <c r="G224" s="2">
        <f t="shared" si="17"/>
        <v>37772</v>
      </c>
      <c r="H224" s="3" t="str">
        <f t="shared" si="18"/>
        <v>INSERT INTO temporalidad VALUES (222,'mayo de 2003','Mes','Mensual','1-5-2003','31-5-2003');</v>
      </c>
      <c r="J224">
        <v>1</v>
      </c>
      <c r="K224">
        <v>5</v>
      </c>
      <c r="L224">
        <v>2003</v>
      </c>
      <c r="M224">
        <v>31</v>
      </c>
      <c r="N224">
        <v>5</v>
      </c>
      <c r="O224">
        <v>2003</v>
      </c>
    </row>
    <row r="225" spans="1:15" x14ac:dyDescent="0.3">
      <c r="A225">
        <f t="shared" si="21"/>
        <v>29</v>
      </c>
      <c r="B225">
        <f t="shared" si="20"/>
        <v>223</v>
      </c>
      <c r="C225" s="4" t="s">
        <v>261</v>
      </c>
      <c r="D225" t="s">
        <v>70</v>
      </c>
      <c r="E225" t="s">
        <v>71</v>
      </c>
      <c r="F225" s="2">
        <f t="shared" si="19"/>
        <v>37773</v>
      </c>
      <c r="G225" s="2">
        <f t="shared" si="17"/>
        <v>37802</v>
      </c>
      <c r="H225" s="3" t="str">
        <f t="shared" si="18"/>
        <v>INSERT INTO temporalidad VALUES (223,'junio de 2003','Mes','Mensual','1-6-2003','30-6-2003');</v>
      </c>
      <c r="J225">
        <v>1</v>
      </c>
      <c r="K225">
        <v>6</v>
      </c>
      <c r="L225">
        <v>2003</v>
      </c>
      <c r="M225">
        <v>30</v>
      </c>
      <c r="N225">
        <v>6</v>
      </c>
      <c r="O225">
        <v>2003</v>
      </c>
    </row>
    <row r="226" spans="1:15" x14ac:dyDescent="0.3">
      <c r="A226">
        <f t="shared" si="21"/>
        <v>30</v>
      </c>
      <c r="B226">
        <f t="shared" si="20"/>
        <v>224</v>
      </c>
      <c r="C226" s="4" t="s">
        <v>262</v>
      </c>
      <c r="D226" t="s">
        <v>70</v>
      </c>
      <c r="E226" t="s">
        <v>71</v>
      </c>
      <c r="F226" s="2">
        <f t="shared" si="19"/>
        <v>37803</v>
      </c>
      <c r="G226" s="2">
        <f t="shared" si="17"/>
        <v>37833</v>
      </c>
      <c r="H226" s="3" t="str">
        <f t="shared" si="18"/>
        <v>INSERT INTO temporalidad VALUES (224,'julio de 2003','Mes','Mensual','1-7-2003','31-7-2003');</v>
      </c>
      <c r="J226">
        <v>1</v>
      </c>
      <c r="K226">
        <v>7</v>
      </c>
      <c r="L226">
        <v>2003</v>
      </c>
      <c r="M226">
        <v>31</v>
      </c>
      <c r="N226">
        <v>7</v>
      </c>
      <c r="O226">
        <v>2003</v>
      </c>
    </row>
    <row r="227" spans="1:15" x14ac:dyDescent="0.3">
      <c r="A227">
        <f t="shared" si="21"/>
        <v>30</v>
      </c>
      <c r="B227">
        <f t="shared" si="20"/>
        <v>225</v>
      </c>
      <c r="C227" s="4" t="s">
        <v>263</v>
      </c>
      <c r="D227" t="s">
        <v>70</v>
      </c>
      <c r="E227" t="s">
        <v>71</v>
      </c>
      <c r="F227" s="2">
        <f t="shared" si="19"/>
        <v>37834</v>
      </c>
      <c r="G227" s="2">
        <f t="shared" si="17"/>
        <v>37864</v>
      </c>
      <c r="H227" s="3" t="str">
        <f t="shared" si="18"/>
        <v>INSERT INTO temporalidad VALUES (225,'agosto de 2003','Mes','Mensual','1-8-2003','31-8-2003');</v>
      </c>
      <c r="J227">
        <v>1</v>
      </c>
      <c r="K227">
        <v>8</v>
      </c>
      <c r="L227">
        <v>2003</v>
      </c>
      <c r="M227">
        <v>31</v>
      </c>
      <c r="N227">
        <v>8</v>
      </c>
      <c r="O227">
        <v>2003</v>
      </c>
    </row>
    <row r="228" spans="1:15" x14ac:dyDescent="0.3">
      <c r="A228">
        <f t="shared" si="21"/>
        <v>29</v>
      </c>
      <c r="B228">
        <f t="shared" si="20"/>
        <v>226</v>
      </c>
      <c r="C228" s="4" t="s">
        <v>264</v>
      </c>
      <c r="D228" t="s">
        <v>70</v>
      </c>
      <c r="E228" t="s">
        <v>71</v>
      </c>
      <c r="F228" s="2">
        <f t="shared" si="19"/>
        <v>37865</v>
      </c>
      <c r="G228" s="2">
        <f t="shared" si="17"/>
        <v>37894</v>
      </c>
      <c r="H228" s="3" t="str">
        <f t="shared" si="18"/>
        <v>INSERT INTO temporalidad VALUES (226,'septiembre de 2003','Mes','Mensual','1-9-2003','30-9-2003');</v>
      </c>
      <c r="J228">
        <v>1</v>
      </c>
      <c r="K228">
        <v>9</v>
      </c>
      <c r="L228">
        <v>2003</v>
      </c>
      <c r="M228">
        <v>30</v>
      </c>
      <c r="N228">
        <v>9</v>
      </c>
      <c r="O228">
        <v>2003</v>
      </c>
    </row>
    <row r="229" spans="1:15" x14ac:dyDescent="0.3">
      <c r="A229">
        <f t="shared" si="21"/>
        <v>30</v>
      </c>
      <c r="B229">
        <f t="shared" si="20"/>
        <v>227</v>
      </c>
      <c r="C229" s="4" t="s">
        <v>265</v>
      </c>
      <c r="D229" t="s">
        <v>70</v>
      </c>
      <c r="E229" t="s">
        <v>71</v>
      </c>
      <c r="F229" s="2">
        <f t="shared" si="19"/>
        <v>37895</v>
      </c>
      <c r="G229" s="2">
        <f t="shared" si="17"/>
        <v>37925</v>
      </c>
      <c r="H229" s="3" t="str">
        <f t="shared" si="18"/>
        <v>INSERT INTO temporalidad VALUES (227,'octubre de 2003','Mes','Mensual','1-10-2003','31-10-2003');</v>
      </c>
      <c r="J229">
        <v>1</v>
      </c>
      <c r="K229">
        <v>10</v>
      </c>
      <c r="L229">
        <v>2003</v>
      </c>
      <c r="M229">
        <v>31</v>
      </c>
      <c r="N229">
        <v>10</v>
      </c>
      <c r="O229">
        <v>2003</v>
      </c>
    </row>
    <row r="230" spans="1:15" x14ac:dyDescent="0.3">
      <c r="A230">
        <f t="shared" si="21"/>
        <v>29</v>
      </c>
      <c r="B230">
        <f t="shared" si="20"/>
        <v>228</v>
      </c>
      <c r="C230" s="4" t="s">
        <v>266</v>
      </c>
      <c r="D230" t="s">
        <v>70</v>
      </c>
      <c r="E230" t="s">
        <v>71</v>
      </c>
      <c r="F230" s="2">
        <f t="shared" si="19"/>
        <v>37926</v>
      </c>
      <c r="G230" s="2">
        <f t="shared" si="17"/>
        <v>37955</v>
      </c>
      <c r="H230" s="3" t="str">
        <f t="shared" si="18"/>
        <v>INSERT INTO temporalidad VALUES (228,'noviembre de 2003','Mes','Mensual','1-11-2003','30-11-2003');</v>
      </c>
      <c r="J230">
        <v>1</v>
      </c>
      <c r="K230">
        <v>11</v>
      </c>
      <c r="L230">
        <v>2003</v>
      </c>
      <c r="M230">
        <v>30</v>
      </c>
      <c r="N230">
        <v>11</v>
      </c>
      <c r="O230">
        <v>2003</v>
      </c>
    </row>
    <row r="231" spans="1:15" x14ac:dyDescent="0.3">
      <c r="A231">
        <f t="shared" si="21"/>
        <v>30</v>
      </c>
      <c r="B231">
        <f t="shared" si="20"/>
        <v>229</v>
      </c>
      <c r="C231" s="4" t="s">
        <v>267</v>
      </c>
      <c r="D231" t="s">
        <v>70</v>
      </c>
      <c r="E231" t="s">
        <v>71</v>
      </c>
      <c r="F231" s="2">
        <f t="shared" si="19"/>
        <v>37956</v>
      </c>
      <c r="G231" s="2">
        <f t="shared" si="17"/>
        <v>37986</v>
      </c>
      <c r="H231" s="3" t="str">
        <f t="shared" si="18"/>
        <v>INSERT INTO temporalidad VALUES (229,'diciembre de 2003','Mes','Mensual','1-12-2003','31-12-2003');</v>
      </c>
      <c r="J231">
        <v>1</v>
      </c>
      <c r="K231">
        <v>12</v>
      </c>
      <c r="L231">
        <v>2003</v>
      </c>
      <c r="M231">
        <v>31</v>
      </c>
      <c r="N231">
        <v>12</v>
      </c>
      <c r="O231">
        <v>2003</v>
      </c>
    </row>
    <row r="232" spans="1:15" x14ac:dyDescent="0.3">
      <c r="A232">
        <f t="shared" si="21"/>
        <v>30</v>
      </c>
      <c r="B232">
        <f t="shared" si="20"/>
        <v>230</v>
      </c>
      <c r="C232" s="4" t="s">
        <v>268</v>
      </c>
      <c r="D232" t="s">
        <v>70</v>
      </c>
      <c r="E232" t="s">
        <v>71</v>
      </c>
      <c r="F232" s="2">
        <f t="shared" si="19"/>
        <v>37987</v>
      </c>
      <c r="G232" s="2">
        <f t="shared" si="17"/>
        <v>38017</v>
      </c>
      <c r="H232" s="3" t="str">
        <f t="shared" si="18"/>
        <v>INSERT INTO temporalidad VALUES (230,'enero de 2004','Mes','Mensual','1-1-2004','31-1-2004');</v>
      </c>
      <c r="J232">
        <v>1</v>
      </c>
      <c r="K232" s="5">
        <v>1</v>
      </c>
      <c r="L232">
        <v>2004</v>
      </c>
      <c r="M232">
        <v>31</v>
      </c>
      <c r="N232" s="5">
        <v>1</v>
      </c>
      <c r="O232">
        <v>2004</v>
      </c>
    </row>
    <row r="233" spans="1:15" x14ac:dyDescent="0.3">
      <c r="A233">
        <f t="shared" si="21"/>
        <v>27</v>
      </c>
      <c r="B233">
        <f t="shared" si="20"/>
        <v>231</v>
      </c>
      <c r="C233" s="4" t="s">
        <v>269</v>
      </c>
      <c r="D233" t="s">
        <v>70</v>
      </c>
      <c r="E233" t="s">
        <v>71</v>
      </c>
      <c r="F233" s="2">
        <f t="shared" si="19"/>
        <v>38018</v>
      </c>
      <c r="G233" s="2">
        <f t="shared" si="17"/>
        <v>38045</v>
      </c>
      <c r="H233" s="3" t="str">
        <f t="shared" si="18"/>
        <v>INSERT INTO temporalidad VALUES (231,'febrero de 2004','Mes','Mensual','1-2-2004','28-2-2004');</v>
      </c>
      <c r="J233">
        <v>1</v>
      </c>
      <c r="K233">
        <v>2</v>
      </c>
      <c r="L233">
        <v>2004</v>
      </c>
      <c r="M233">
        <v>28</v>
      </c>
      <c r="N233">
        <v>2</v>
      </c>
      <c r="O233">
        <v>2004</v>
      </c>
    </row>
    <row r="234" spans="1:15" x14ac:dyDescent="0.3">
      <c r="A234">
        <f t="shared" si="21"/>
        <v>30</v>
      </c>
      <c r="B234">
        <f t="shared" si="20"/>
        <v>232</v>
      </c>
      <c r="C234" s="4" t="s">
        <v>270</v>
      </c>
      <c r="D234" t="s">
        <v>70</v>
      </c>
      <c r="E234" t="s">
        <v>71</v>
      </c>
      <c r="F234" s="2">
        <f t="shared" si="19"/>
        <v>38047</v>
      </c>
      <c r="G234" s="2">
        <f t="shared" si="17"/>
        <v>38077</v>
      </c>
      <c r="H234" s="3" t="str">
        <f t="shared" si="18"/>
        <v>INSERT INTO temporalidad VALUES (232,'marzo de 2004','Mes','Mensual','1-3-2004','31-3-2004');</v>
      </c>
      <c r="J234">
        <v>1</v>
      </c>
      <c r="K234">
        <v>3</v>
      </c>
      <c r="L234">
        <v>2004</v>
      </c>
      <c r="M234">
        <v>31</v>
      </c>
      <c r="N234">
        <v>3</v>
      </c>
      <c r="O234">
        <v>2004</v>
      </c>
    </row>
    <row r="235" spans="1:15" x14ac:dyDescent="0.3">
      <c r="A235">
        <f t="shared" si="21"/>
        <v>29</v>
      </c>
      <c r="B235">
        <f t="shared" si="20"/>
        <v>233</v>
      </c>
      <c r="C235" s="4" t="s">
        <v>271</v>
      </c>
      <c r="D235" t="s">
        <v>70</v>
      </c>
      <c r="E235" t="s">
        <v>71</v>
      </c>
      <c r="F235" s="2">
        <f t="shared" si="19"/>
        <v>38078</v>
      </c>
      <c r="G235" s="2">
        <f t="shared" si="17"/>
        <v>38107</v>
      </c>
      <c r="H235" s="3" t="str">
        <f t="shared" si="18"/>
        <v>INSERT INTO temporalidad VALUES (233,'abril de 2004','Mes','Mensual','1-4-2004','30-4-2004');</v>
      </c>
      <c r="J235">
        <v>1</v>
      </c>
      <c r="K235">
        <v>4</v>
      </c>
      <c r="L235">
        <v>2004</v>
      </c>
      <c r="M235">
        <v>30</v>
      </c>
      <c r="N235">
        <v>4</v>
      </c>
      <c r="O235">
        <v>2004</v>
      </c>
    </row>
    <row r="236" spans="1:15" x14ac:dyDescent="0.3">
      <c r="A236">
        <f t="shared" si="21"/>
        <v>30</v>
      </c>
      <c r="B236">
        <f t="shared" si="20"/>
        <v>234</v>
      </c>
      <c r="C236" s="4" t="s">
        <v>272</v>
      </c>
      <c r="D236" t="s">
        <v>70</v>
      </c>
      <c r="E236" t="s">
        <v>71</v>
      </c>
      <c r="F236" s="2">
        <f t="shared" si="19"/>
        <v>38108</v>
      </c>
      <c r="G236" s="2">
        <f t="shared" si="17"/>
        <v>38138</v>
      </c>
      <c r="H236" s="3" t="str">
        <f t="shared" si="18"/>
        <v>INSERT INTO temporalidad VALUES (234,'mayo de 2004','Mes','Mensual','1-5-2004','31-5-2004');</v>
      </c>
      <c r="J236">
        <v>1</v>
      </c>
      <c r="K236">
        <v>5</v>
      </c>
      <c r="L236">
        <v>2004</v>
      </c>
      <c r="M236">
        <v>31</v>
      </c>
      <c r="N236">
        <v>5</v>
      </c>
      <c r="O236">
        <v>2004</v>
      </c>
    </row>
    <row r="237" spans="1:15" x14ac:dyDescent="0.3">
      <c r="A237">
        <f t="shared" si="21"/>
        <v>29</v>
      </c>
      <c r="B237">
        <f t="shared" si="20"/>
        <v>235</v>
      </c>
      <c r="C237" s="4" t="s">
        <v>273</v>
      </c>
      <c r="D237" t="s">
        <v>70</v>
      </c>
      <c r="E237" t="s">
        <v>71</v>
      </c>
      <c r="F237" s="2">
        <f t="shared" si="19"/>
        <v>38139</v>
      </c>
      <c r="G237" s="2">
        <f t="shared" si="17"/>
        <v>38168</v>
      </c>
      <c r="H237" s="3" t="str">
        <f t="shared" si="18"/>
        <v>INSERT INTO temporalidad VALUES (235,'junio de 2004','Mes','Mensual','1-6-2004','30-6-2004');</v>
      </c>
      <c r="J237">
        <v>1</v>
      </c>
      <c r="K237">
        <v>6</v>
      </c>
      <c r="L237">
        <v>2004</v>
      </c>
      <c r="M237">
        <v>30</v>
      </c>
      <c r="N237">
        <v>6</v>
      </c>
      <c r="O237">
        <v>2004</v>
      </c>
    </row>
    <row r="238" spans="1:15" x14ac:dyDescent="0.3">
      <c r="A238">
        <f t="shared" si="21"/>
        <v>30</v>
      </c>
      <c r="B238">
        <f t="shared" si="20"/>
        <v>236</v>
      </c>
      <c r="C238" s="4" t="s">
        <v>274</v>
      </c>
      <c r="D238" t="s">
        <v>70</v>
      </c>
      <c r="E238" t="s">
        <v>71</v>
      </c>
      <c r="F238" s="2">
        <f t="shared" si="19"/>
        <v>38169</v>
      </c>
      <c r="G238" s="2">
        <f t="shared" si="17"/>
        <v>38199</v>
      </c>
      <c r="H238" s="3" t="str">
        <f t="shared" si="18"/>
        <v>INSERT INTO temporalidad VALUES (236,'julio de 2004','Mes','Mensual','1-7-2004','31-7-2004');</v>
      </c>
      <c r="J238">
        <v>1</v>
      </c>
      <c r="K238">
        <v>7</v>
      </c>
      <c r="L238">
        <v>2004</v>
      </c>
      <c r="M238">
        <v>31</v>
      </c>
      <c r="N238">
        <v>7</v>
      </c>
      <c r="O238">
        <v>2004</v>
      </c>
    </row>
    <row r="239" spans="1:15" x14ac:dyDescent="0.3">
      <c r="A239">
        <f t="shared" si="21"/>
        <v>30</v>
      </c>
      <c r="B239">
        <f t="shared" si="20"/>
        <v>237</v>
      </c>
      <c r="C239" s="4" t="s">
        <v>275</v>
      </c>
      <c r="D239" t="s">
        <v>70</v>
      </c>
      <c r="E239" t="s">
        <v>71</v>
      </c>
      <c r="F239" s="2">
        <f t="shared" si="19"/>
        <v>38200</v>
      </c>
      <c r="G239" s="2">
        <f t="shared" si="17"/>
        <v>38230</v>
      </c>
      <c r="H239" s="3" t="str">
        <f t="shared" si="18"/>
        <v>INSERT INTO temporalidad VALUES (237,'agosto de 2004','Mes','Mensual','1-8-2004','31-8-2004');</v>
      </c>
      <c r="J239">
        <v>1</v>
      </c>
      <c r="K239">
        <v>8</v>
      </c>
      <c r="L239">
        <v>2004</v>
      </c>
      <c r="M239">
        <v>31</v>
      </c>
      <c r="N239">
        <v>8</v>
      </c>
      <c r="O239">
        <v>2004</v>
      </c>
    </row>
    <row r="240" spans="1:15" x14ac:dyDescent="0.3">
      <c r="A240">
        <f t="shared" si="21"/>
        <v>29</v>
      </c>
      <c r="B240">
        <f t="shared" si="20"/>
        <v>238</v>
      </c>
      <c r="C240" s="4" t="s">
        <v>276</v>
      </c>
      <c r="D240" t="s">
        <v>70</v>
      </c>
      <c r="E240" t="s">
        <v>71</v>
      </c>
      <c r="F240" s="2">
        <f t="shared" si="19"/>
        <v>38231</v>
      </c>
      <c r="G240" s="2">
        <f t="shared" si="17"/>
        <v>38260</v>
      </c>
      <c r="H240" s="3" t="str">
        <f t="shared" si="18"/>
        <v>INSERT INTO temporalidad VALUES (238,'septiembre de 2004','Mes','Mensual','1-9-2004','30-9-2004');</v>
      </c>
      <c r="J240">
        <v>1</v>
      </c>
      <c r="K240">
        <v>9</v>
      </c>
      <c r="L240">
        <v>2004</v>
      </c>
      <c r="M240">
        <v>30</v>
      </c>
      <c r="N240">
        <v>9</v>
      </c>
      <c r="O240">
        <v>2004</v>
      </c>
    </row>
    <row r="241" spans="1:15" x14ac:dyDescent="0.3">
      <c r="A241">
        <f t="shared" si="21"/>
        <v>30</v>
      </c>
      <c r="B241">
        <f t="shared" si="20"/>
        <v>239</v>
      </c>
      <c r="C241" s="4" t="s">
        <v>277</v>
      </c>
      <c r="D241" t="s">
        <v>70</v>
      </c>
      <c r="E241" t="s">
        <v>71</v>
      </c>
      <c r="F241" s="2">
        <f t="shared" si="19"/>
        <v>38261</v>
      </c>
      <c r="G241" s="2">
        <f t="shared" si="17"/>
        <v>38291</v>
      </c>
      <c r="H241" s="3" t="str">
        <f t="shared" si="18"/>
        <v>INSERT INTO temporalidad VALUES (239,'octubre de 2004','Mes','Mensual','1-10-2004','31-10-2004');</v>
      </c>
      <c r="J241">
        <v>1</v>
      </c>
      <c r="K241">
        <v>10</v>
      </c>
      <c r="L241">
        <v>2004</v>
      </c>
      <c r="M241">
        <v>31</v>
      </c>
      <c r="N241">
        <v>10</v>
      </c>
      <c r="O241">
        <v>2004</v>
      </c>
    </row>
    <row r="242" spans="1:15" x14ac:dyDescent="0.3">
      <c r="A242">
        <f t="shared" si="21"/>
        <v>29</v>
      </c>
      <c r="B242">
        <f t="shared" si="20"/>
        <v>240</v>
      </c>
      <c r="C242" s="4" t="s">
        <v>278</v>
      </c>
      <c r="D242" t="s">
        <v>70</v>
      </c>
      <c r="E242" t="s">
        <v>71</v>
      </c>
      <c r="F242" s="2">
        <f t="shared" si="19"/>
        <v>38292</v>
      </c>
      <c r="G242" s="2">
        <f t="shared" si="17"/>
        <v>38321</v>
      </c>
      <c r="H242" s="3" t="str">
        <f t="shared" si="18"/>
        <v>INSERT INTO temporalidad VALUES (240,'noviembre de 2004','Mes','Mensual','1-11-2004','30-11-2004');</v>
      </c>
      <c r="J242">
        <v>1</v>
      </c>
      <c r="K242">
        <v>11</v>
      </c>
      <c r="L242">
        <v>2004</v>
      </c>
      <c r="M242">
        <v>30</v>
      </c>
      <c r="N242">
        <v>11</v>
      </c>
      <c r="O242">
        <v>2004</v>
      </c>
    </row>
    <row r="243" spans="1:15" x14ac:dyDescent="0.3">
      <c r="A243">
        <f t="shared" si="21"/>
        <v>30</v>
      </c>
      <c r="B243">
        <f t="shared" si="20"/>
        <v>241</v>
      </c>
      <c r="C243" s="4" t="s">
        <v>279</v>
      </c>
      <c r="D243" t="s">
        <v>70</v>
      </c>
      <c r="E243" t="s">
        <v>71</v>
      </c>
      <c r="F243" s="2">
        <f t="shared" si="19"/>
        <v>38322</v>
      </c>
      <c r="G243" s="2">
        <f t="shared" si="17"/>
        <v>38352</v>
      </c>
      <c r="H243" s="3" t="str">
        <f t="shared" si="18"/>
        <v>INSERT INTO temporalidad VALUES (241,'diciembre de 2004','Mes','Mensual','1-12-2004','31-12-2004');</v>
      </c>
      <c r="J243">
        <v>1</v>
      </c>
      <c r="K243">
        <v>12</v>
      </c>
      <c r="L243">
        <v>2004</v>
      </c>
      <c r="M243">
        <v>31</v>
      </c>
      <c r="N243">
        <v>12</v>
      </c>
      <c r="O243">
        <v>2004</v>
      </c>
    </row>
    <row r="244" spans="1:15" x14ac:dyDescent="0.3">
      <c r="A244">
        <f t="shared" si="21"/>
        <v>30</v>
      </c>
      <c r="B244">
        <f t="shared" si="20"/>
        <v>242</v>
      </c>
      <c r="C244" s="4" t="s">
        <v>280</v>
      </c>
      <c r="D244" t="s">
        <v>70</v>
      </c>
      <c r="E244" t="s">
        <v>71</v>
      </c>
      <c r="F244" s="2">
        <f t="shared" si="19"/>
        <v>38353</v>
      </c>
      <c r="G244" s="2">
        <f t="shared" si="17"/>
        <v>38383</v>
      </c>
      <c r="H244" s="3" t="str">
        <f t="shared" si="18"/>
        <v>INSERT INTO temporalidad VALUES (242,'enero de 2005','Mes','Mensual','1-1-2005','31-1-2005');</v>
      </c>
      <c r="J244">
        <v>1</v>
      </c>
      <c r="K244" s="5">
        <v>1</v>
      </c>
      <c r="L244">
        <v>2005</v>
      </c>
      <c r="M244">
        <v>31</v>
      </c>
      <c r="N244" s="5">
        <v>1</v>
      </c>
      <c r="O244">
        <v>2005</v>
      </c>
    </row>
    <row r="245" spans="1:15" x14ac:dyDescent="0.3">
      <c r="A245">
        <f t="shared" si="21"/>
        <v>27</v>
      </c>
      <c r="B245">
        <f t="shared" si="20"/>
        <v>243</v>
      </c>
      <c r="C245" s="4" t="s">
        <v>281</v>
      </c>
      <c r="D245" t="s">
        <v>70</v>
      </c>
      <c r="E245" t="s">
        <v>71</v>
      </c>
      <c r="F245" s="2">
        <f t="shared" si="19"/>
        <v>38384</v>
      </c>
      <c r="G245" s="2">
        <f t="shared" si="17"/>
        <v>38411</v>
      </c>
      <c r="H245" s="3" t="str">
        <f t="shared" si="18"/>
        <v>INSERT INTO temporalidad VALUES (243,'febrero de 2005','Mes','Mensual','1-2-2005','28-2-2005');</v>
      </c>
      <c r="J245">
        <v>1</v>
      </c>
      <c r="K245">
        <v>2</v>
      </c>
      <c r="L245">
        <v>2005</v>
      </c>
      <c r="M245">
        <v>28</v>
      </c>
      <c r="N245">
        <v>2</v>
      </c>
      <c r="O245">
        <v>2005</v>
      </c>
    </row>
    <row r="246" spans="1:15" x14ac:dyDescent="0.3">
      <c r="A246">
        <f t="shared" si="21"/>
        <v>30</v>
      </c>
      <c r="B246">
        <f t="shared" si="20"/>
        <v>244</v>
      </c>
      <c r="C246" s="4" t="s">
        <v>282</v>
      </c>
      <c r="D246" t="s">
        <v>70</v>
      </c>
      <c r="E246" t="s">
        <v>71</v>
      </c>
      <c r="F246" s="2">
        <f t="shared" si="19"/>
        <v>38412</v>
      </c>
      <c r="G246" s="2">
        <f t="shared" si="17"/>
        <v>38442</v>
      </c>
      <c r="H246" s="3" t="str">
        <f t="shared" si="18"/>
        <v>INSERT INTO temporalidad VALUES (244,'marzo de 2005','Mes','Mensual','1-3-2005','31-3-2005');</v>
      </c>
      <c r="J246">
        <v>1</v>
      </c>
      <c r="K246">
        <v>3</v>
      </c>
      <c r="L246">
        <v>2005</v>
      </c>
      <c r="M246">
        <v>31</v>
      </c>
      <c r="N246">
        <v>3</v>
      </c>
      <c r="O246">
        <v>2005</v>
      </c>
    </row>
    <row r="247" spans="1:15" x14ac:dyDescent="0.3">
      <c r="A247">
        <f t="shared" si="21"/>
        <v>29</v>
      </c>
      <c r="B247">
        <f t="shared" si="20"/>
        <v>245</v>
      </c>
      <c r="C247" s="4" t="s">
        <v>283</v>
      </c>
      <c r="D247" t="s">
        <v>70</v>
      </c>
      <c r="E247" t="s">
        <v>71</v>
      </c>
      <c r="F247" s="2">
        <f t="shared" si="19"/>
        <v>38443</v>
      </c>
      <c r="G247" s="2">
        <f t="shared" si="17"/>
        <v>38472</v>
      </c>
      <c r="H247" s="3" t="str">
        <f t="shared" si="18"/>
        <v>INSERT INTO temporalidad VALUES (245,'abril de 2005','Mes','Mensual','1-4-2005','30-4-2005');</v>
      </c>
      <c r="J247">
        <v>1</v>
      </c>
      <c r="K247">
        <v>4</v>
      </c>
      <c r="L247">
        <v>2005</v>
      </c>
      <c r="M247">
        <v>30</v>
      </c>
      <c r="N247">
        <v>4</v>
      </c>
      <c r="O247">
        <v>2005</v>
      </c>
    </row>
    <row r="248" spans="1:15" x14ac:dyDescent="0.3">
      <c r="A248">
        <f t="shared" si="21"/>
        <v>30</v>
      </c>
      <c r="B248">
        <f t="shared" si="20"/>
        <v>246</v>
      </c>
      <c r="C248" s="4" t="s">
        <v>284</v>
      </c>
      <c r="D248" t="s">
        <v>70</v>
      </c>
      <c r="E248" t="s">
        <v>71</v>
      </c>
      <c r="F248" s="2">
        <f t="shared" si="19"/>
        <v>38473</v>
      </c>
      <c r="G248" s="2">
        <f t="shared" si="17"/>
        <v>38503</v>
      </c>
      <c r="H248" s="3" t="str">
        <f t="shared" si="18"/>
        <v>INSERT INTO temporalidad VALUES (246,'mayo de 2005','Mes','Mensual','1-5-2005','31-5-2005');</v>
      </c>
      <c r="J248">
        <v>1</v>
      </c>
      <c r="K248">
        <v>5</v>
      </c>
      <c r="L248">
        <v>2005</v>
      </c>
      <c r="M248">
        <v>31</v>
      </c>
      <c r="N248">
        <v>5</v>
      </c>
      <c r="O248">
        <v>2005</v>
      </c>
    </row>
    <row r="249" spans="1:15" x14ac:dyDescent="0.3">
      <c r="A249">
        <f t="shared" si="21"/>
        <v>29</v>
      </c>
      <c r="B249">
        <f t="shared" si="20"/>
        <v>247</v>
      </c>
      <c r="C249" s="4" t="s">
        <v>285</v>
      </c>
      <c r="D249" t="s">
        <v>70</v>
      </c>
      <c r="E249" t="s">
        <v>71</v>
      </c>
      <c r="F249" s="2">
        <f t="shared" si="19"/>
        <v>38504</v>
      </c>
      <c r="G249" s="2">
        <f t="shared" si="17"/>
        <v>38533</v>
      </c>
      <c r="H249" s="3" t="str">
        <f t="shared" si="18"/>
        <v>INSERT INTO temporalidad VALUES (247,'junio de 2005','Mes','Mensual','1-6-2005','30-6-2005');</v>
      </c>
      <c r="J249">
        <v>1</v>
      </c>
      <c r="K249">
        <v>6</v>
      </c>
      <c r="L249">
        <v>2005</v>
      </c>
      <c r="M249">
        <v>30</v>
      </c>
      <c r="N249">
        <v>6</v>
      </c>
      <c r="O249">
        <v>2005</v>
      </c>
    </row>
    <row r="250" spans="1:15" x14ac:dyDescent="0.3">
      <c r="A250">
        <f t="shared" si="21"/>
        <v>30</v>
      </c>
      <c r="B250">
        <f t="shared" si="20"/>
        <v>248</v>
      </c>
      <c r="C250" s="4" t="s">
        <v>286</v>
      </c>
      <c r="D250" t="s">
        <v>70</v>
      </c>
      <c r="E250" t="s">
        <v>71</v>
      </c>
      <c r="F250" s="2">
        <f t="shared" si="19"/>
        <v>38534</v>
      </c>
      <c r="G250" s="2">
        <f t="shared" si="17"/>
        <v>38564</v>
      </c>
      <c r="H250" s="3" t="str">
        <f t="shared" si="18"/>
        <v>INSERT INTO temporalidad VALUES (248,'julio de 2005','Mes','Mensual','1-7-2005','31-7-2005');</v>
      </c>
      <c r="J250">
        <v>1</v>
      </c>
      <c r="K250">
        <v>7</v>
      </c>
      <c r="L250">
        <v>2005</v>
      </c>
      <c r="M250">
        <v>31</v>
      </c>
      <c r="N250">
        <v>7</v>
      </c>
      <c r="O250">
        <v>2005</v>
      </c>
    </row>
    <row r="251" spans="1:15" x14ac:dyDescent="0.3">
      <c r="A251">
        <f t="shared" si="21"/>
        <v>30</v>
      </c>
      <c r="B251">
        <f t="shared" si="20"/>
        <v>249</v>
      </c>
      <c r="C251" s="4" t="s">
        <v>287</v>
      </c>
      <c r="D251" t="s">
        <v>70</v>
      </c>
      <c r="E251" t="s">
        <v>71</v>
      </c>
      <c r="F251" s="2">
        <f t="shared" si="19"/>
        <v>38565</v>
      </c>
      <c r="G251" s="2">
        <f t="shared" si="17"/>
        <v>38595</v>
      </c>
      <c r="H251" s="3" t="str">
        <f t="shared" si="18"/>
        <v>INSERT INTO temporalidad VALUES (249,'agosto de 2005','Mes','Mensual','1-8-2005','31-8-2005');</v>
      </c>
      <c r="J251">
        <v>1</v>
      </c>
      <c r="K251">
        <v>8</v>
      </c>
      <c r="L251">
        <v>2005</v>
      </c>
      <c r="M251">
        <v>31</v>
      </c>
      <c r="N251">
        <v>8</v>
      </c>
      <c r="O251">
        <v>2005</v>
      </c>
    </row>
    <row r="252" spans="1:15" x14ac:dyDescent="0.3">
      <c r="A252">
        <f t="shared" si="21"/>
        <v>29</v>
      </c>
      <c r="B252">
        <f t="shared" si="20"/>
        <v>250</v>
      </c>
      <c r="C252" s="4" t="s">
        <v>288</v>
      </c>
      <c r="D252" t="s">
        <v>70</v>
      </c>
      <c r="E252" t="s">
        <v>71</v>
      </c>
      <c r="F252" s="2">
        <f t="shared" si="19"/>
        <v>38596</v>
      </c>
      <c r="G252" s="2">
        <f t="shared" si="17"/>
        <v>38625</v>
      </c>
      <c r="H252" s="3" t="str">
        <f t="shared" si="18"/>
        <v>INSERT INTO temporalidad VALUES (250,'septiembre de 2005','Mes','Mensual','1-9-2005','30-9-2005');</v>
      </c>
      <c r="J252">
        <v>1</v>
      </c>
      <c r="K252">
        <v>9</v>
      </c>
      <c r="L252">
        <v>2005</v>
      </c>
      <c r="M252">
        <v>30</v>
      </c>
      <c r="N252">
        <v>9</v>
      </c>
      <c r="O252">
        <v>2005</v>
      </c>
    </row>
    <row r="253" spans="1:15" x14ac:dyDescent="0.3">
      <c r="A253">
        <f t="shared" si="21"/>
        <v>30</v>
      </c>
      <c r="B253">
        <f t="shared" si="20"/>
        <v>251</v>
      </c>
      <c r="C253" s="4" t="s">
        <v>289</v>
      </c>
      <c r="D253" t="s">
        <v>70</v>
      </c>
      <c r="E253" t="s">
        <v>71</v>
      </c>
      <c r="F253" s="2">
        <f t="shared" si="19"/>
        <v>38626</v>
      </c>
      <c r="G253" s="2">
        <f t="shared" si="17"/>
        <v>38656</v>
      </c>
      <c r="H253" s="3" t="str">
        <f t="shared" si="18"/>
        <v>INSERT INTO temporalidad VALUES (251,'octubre de 2005','Mes','Mensual','1-10-2005','31-10-2005');</v>
      </c>
      <c r="J253">
        <v>1</v>
      </c>
      <c r="K253">
        <v>10</v>
      </c>
      <c r="L253">
        <v>2005</v>
      </c>
      <c r="M253">
        <v>31</v>
      </c>
      <c r="N253">
        <v>10</v>
      </c>
      <c r="O253">
        <v>2005</v>
      </c>
    </row>
    <row r="254" spans="1:15" x14ac:dyDescent="0.3">
      <c r="A254">
        <f t="shared" si="21"/>
        <v>29</v>
      </c>
      <c r="B254">
        <f t="shared" si="20"/>
        <v>252</v>
      </c>
      <c r="C254" s="4" t="s">
        <v>290</v>
      </c>
      <c r="D254" t="s">
        <v>70</v>
      </c>
      <c r="E254" t="s">
        <v>71</v>
      </c>
      <c r="F254" s="2">
        <f t="shared" si="19"/>
        <v>38657</v>
      </c>
      <c r="G254" s="2">
        <f t="shared" si="17"/>
        <v>38686</v>
      </c>
      <c r="H254" s="3" t="str">
        <f t="shared" si="18"/>
        <v>INSERT INTO temporalidad VALUES (252,'noviembre de 2005','Mes','Mensual','1-11-2005','30-11-2005');</v>
      </c>
      <c r="J254">
        <v>1</v>
      </c>
      <c r="K254">
        <v>11</v>
      </c>
      <c r="L254">
        <v>2005</v>
      </c>
      <c r="M254">
        <v>30</v>
      </c>
      <c r="N254">
        <v>11</v>
      </c>
      <c r="O254">
        <v>2005</v>
      </c>
    </row>
    <row r="255" spans="1:15" x14ac:dyDescent="0.3">
      <c r="A255">
        <f t="shared" si="21"/>
        <v>30</v>
      </c>
      <c r="B255">
        <f t="shared" si="20"/>
        <v>253</v>
      </c>
      <c r="C255" s="4" t="s">
        <v>291</v>
      </c>
      <c r="D255" t="s">
        <v>70</v>
      </c>
      <c r="E255" t="s">
        <v>71</v>
      </c>
      <c r="F255" s="2">
        <f t="shared" si="19"/>
        <v>38687</v>
      </c>
      <c r="G255" s="2">
        <f t="shared" si="17"/>
        <v>38717</v>
      </c>
      <c r="H255" s="3" t="str">
        <f t="shared" si="18"/>
        <v>INSERT INTO temporalidad VALUES (253,'diciembre de 2005','Mes','Mensual','1-12-2005','31-12-2005');</v>
      </c>
      <c r="J255">
        <v>1</v>
      </c>
      <c r="K255">
        <v>12</v>
      </c>
      <c r="L255">
        <v>2005</v>
      </c>
      <c r="M255">
        <v>31</v>
      </c>
      <c r="N255">
        <v>12</v>
      </c>
      <c r="O255">
        <v>2005</v>
      </c>
    </row>
    <row r="256" spans="1:15" x14ac:dyDescent="0.3">
      <c r="A256">
        <f t="shared" si="21"/>
        <v>30</v>
      </c>
      <c r="B256">
        <f t="shared" si="20"/>
        <v>254</v>
      </c>
      <c r="C256" s="4" t="s">
        <v>292</v>
      </c>
      <c r="D256" t="s">
        <v>70</v>
      </c>
      <c r="E256" t="s">
        <v>71</v>
      </c>
      <c r="F256" s="2">
        <f t="shared" si="19"/>
        <v>38718</v>
      </c>
      <c r="G256" s="2">
        <f t="shared" si="17"/>
        <v>38748</v>
      </c>
      <c r="H256" s="3" t="str">
        <f t="shared" si="18"/>
        <v>INSERT INTO temporalidad VALUES (254,'enero de 2006','Mes','Mensual','1-1-2006','31-1-2006');</v>
      </c>
      <c r="J256">
        <v>1</v>
      </c>
      <c r="K256" s="5">
        <v>1</v>
      </c>
      <c r="L256">
        <v>2006</v>
      </c>
      <c r="M256">
        <v>31</v>
      </c>
      <c r="N256" s="5">
        <v>1</v>
      </c>
      <c r="O256">
        <v>2006</v>
      </c>
    </row>
    <row r="257" spans="1:15" x14ac:dyDescent="0.3">
      <c r="A257">
        <f t="shared" si="21"/>
        <v>27</v>
      </c>
      <c r="B257">
        <f t="shared" si="20"/>
        <v>255</v>
      </c>
      <c r="C257" s="4" t="s">
        <v>293</v>
      </c>
      <c r="D257" t="s">
        <v>70</v>
      </c>
      <c r="E257" t="s">
        <v>71</v>
      </c>
      <c r="F257" s="2">
        <f t="shared" si="19"/>
        <v>38749</v>
      </c>
      <c r="G257" s="2">
        <f t="shared" si="17"/>
        <v>38776</v>
      </c>
      <c r="H257" s="3" t="str">
        <f t="shared" si="18"/>
        <v>INSERT INTO temporalidad VALUES (255,'febrero de 2006','Mes','Mensual','1-2-2006','28-2-2006');</v>
      </c>
      <c r="J257">
        <v>1</v>
      </c>
      <c r="K257">
        <v>2</v>
      </c>
      <c r="L257">
        <v>2006</v>
      </c>
      <c r="M257">
        <v>28</v>
      </c>
      <c r="N257">
        <v>2</v>
      </c>
      <c r="O257">
        <v>2006</v>
      </c>
    </row>
    <row r="258" spans="1:15" x14ac:dyDescent="0.3">
      <c r="A258">
        <f t="shared" si="21"/>
        <v>30</v>
      </c>
      <c r="B258">
        <f t="shared" si="20"/>
        <v>256</v>
      </c>
      <c r="C258" s="4" t="s">
        <v>294</v>
      </c>
      <c r="D258" t="s">
        <v>70</v>
      </c>
      <c r="E258" t="s">
        <v>71</v>
      </c>
      <c r="F258" s="2">
        <f t="shared" si="19"/>
        <v>38777</v>
      </c>
      <c r="G258" s="2">
        <f t="shared" si="17"/>
        <v>38807</v>
      </c>
      <c r="H258" s="3" t="str">
        <f t="shared" si="18"/>
        <v>INSERT INTO temporalidad VALUES (256,'marzo de 2006','Mes','Mensual','1-3-2006','31-3-2006');</v>
      </c>
      <c r="J258">
        <v>1</v>
      </c>
      <c r="K258">
        <v>3</v>
      </c>
      <c r="L258">
        <v>2006</v>
      </c>
      <c r="M258">
        <v>31</v>
      </c>
      <c r="N258">
        <v>3</v>
      </c>
      <c r="O258">
        <v>2006</v>
      </c>
    </row>
    <row r="259" spans="1:15" x14ac:dyDescent="0.3">
      <c r="A259">
        <f t="shared" si="21"/>
        <v>29</v>
      </c>
      <c r="B259">
        <f t="shared" si="20"/>
        <v>257</v>
      </c>
      <c r="C259" s="4" t="s">
        <v>295</v>
      </c>
      <c r="D259" t="s">
        <v>70</v>
      </c>
      <c r="E259" t="s">
        <v>71</v>
      </c>
      <c r="F259" s="2">
        <f t="shared" si="19"/>
        <v>38808</v>
      </c>
      <c r="G259" s="2">
        <f t="shared" ref="G259:G322" si="22">+DATE(O259,N259,M259)</f>
        <v>38837</v>
      </c>
      <c r="H259" s="3" t="str">
        <f t="shared" ref="H259:H322" si="23">+"INSERT INTO "&amp;$H$2&amp;" VALUES ("&amp;B259&amp;",'"&amp;C259&amp;"','"&amp;D259&amp;"','"&amp;E259&amp;"','"&amp;J259&amp;"-"&amp;K259&amp;"-"&amp;L259&amp;"','"&amp;M259&amp;"-"&amp;N259&amp;"-"&amp;O259&amp;"');"</f>
        <v>INSERT INTO temporalidad VALUES (257,'abril de 2006','Mes','Mensual','1-4-2006','30-4-2006');</v>
      </c>
      <c r="J259">
        <v>1</v>
      </c>
      <c r="K259">
        <v>4</v>
      </c>
      <c r="L259">
        <v>2006</v>
      </c>
      <c r="M259">
        <v>30</v>
      </c>
      <c r="N259">
        <v>4</v>
      </c>
      <c r="O259">
        <v>2006</v>
      </c>
    </row>
    <row r="260" spans="1:15" x14ac:dyDescent="0.3">
      <c r="A260">
        <f t="shared" si="21"/>
        <v>30</v>
      </c>
      <c r="B260">
        <f t="shared" si="20"/>
        <v>258</v>
      </c>
      <c r="C260" s="4" t="s">
        <v>296</v>
      </c>
      <c r="D260" t="s">
        <v>70</v>
      </c>
      <c r="E260" t="s">
        <v>71</v>
      </c>
      <c r="F260" s="2">
        <f t="shared" ref="F260:F323" si="24">+DATE(L260,K260,J260)</f>
        <v>38838</v>
      </c>
      <c r="G260" s="2">
        <f t="shared" si="22"/>
        <v>38868</v>
      </c>
      <c r="H260" s="3" t="str">
        <f t="shared" si="23"/>
        <v>INSERT INTO temporalidad VALUES (258,'mayo de 2006','Mes','Mensual','1-5-2006','31-5-2006');</v>
      </c>
      <c r="J260">
        <v>1</v>
      </c>
      <c r="K260">
        <v>5</v>
      </c>
      <c r="L260">
        <v>2006</v>
      </c>
      <c r="M260">
        <v>31</v>
      </c>
      <c r="N260">
        <v>5</v>
      </c>
      <c r="O260">
        <v>2006</v>
      </c>
    </row>
    <row r="261" spans="1:15" x14ac:dyDescent="0.3">
      <c r="A261">
        <f t="shared" si="21"/>
        <v>29</v>
      </c>
      <c r="B261">
        <f t="shared" ref="B261:B324" si="25">+B260+1</f>
        <v>259</v>
      </c>
      <c r="C261" s="4" t="s">
        <v>297</v>
      </c>
      <c r="D261" t="s">
        <v>70</v>
      </c>
      <c r="E261" t="s">
        <v>71</v>
      </c>
      <c r="F261" s="2">
        <f t="shared" si="24"/>
        <v>38869</v>
      </c>
      <c r="G261" s="2">
        <f t="shared" si="22"/>
        <v>38898</v>
      </c>
      <c r="H261" s="3" t="str">
        <f t="shared" si="23"/>
        <v>INSERT INTO temporalidad VALUES (259,'junio de 2006','Mes','Mensual','1-6-2006','30-6-2006');</v>
      </c>
      <c r="J261">
        <v>1</v>
      </c>
      <c r="K261">
        <v>6</v>
      </c>
      <c r="L261">
        <v>2006</v>
      </c>
      <c r="M261">
        <v>30</v>
      </c>
      <c r="N261">
        <v>6</v>
      </c>
      <c r="O261">
        <v>2006</v>
      </c>
    </row>
    <row r="262" spans="1:15" x14ac:dyDescent="0.3">
      <c r="A262">
        <f t="shared" si="21"/>
        <v>30</v>
      </c>
      <c r="B262">
        <f t="shared" si="25"/>
        <v>260</v>
      </c>
      <c r="C262" s="4" t="s">
        <v>298</v>
      </c>
      <c r="D262" t="s">
        <v>70</v>
      </c>
      <c r="E262" t="s">
        <v>71</v>
      </c>
      <c r="F262" s="2">
        <f t="shared" si="24"/>
        <v>38899</v>
      </c>
      <c r="G262" s="2">
        <f t="shared" si="22"/>
        <v>38929</v>
      </c>
      <c r="H262" s="3" t="str">
        <f t="shared" si="23"/>
        <v>INSERT INTO temporalidad VALUES (260,'julio de 2006','Mes','Mensual','1-7-2006','31-7-2006');</v>
      </c>
      <c r="J262">
        <v>1</v>
      </c>
      <c r="K262">
        <v>7</v>
      </c>
      <c r="L262">
        <v>2006</v>
      </c>
      <c r="M262">
        <v>31</v>
      </c>
      <c r="N262">
        <v>7</v>
      </c>
      <c r="O262">
        <v>2006</v>
      </c>
    </row>
    <row r="263" spans="1:15" x14ac:dyDescent="0.3">
      <c r="A263">
        <f t="shared" si="21"/>
        <v>30</v>
      </c>
      <c r="B263">
        <f t="shared" si="25"/>
        <v>261</v>
      </c>
      <c r="C263" s="4" t="s">
        <v>299</v>
      </c>
      <c r="D263" t="s">
        <v>70</v>
      </c>
      <c r="E263" t="s">
        <v>71</v>
      </c>
      <c r="F263" s="2">
        <f t="shared" si="24"/>
        <v>38930</v>
      </c>
      <c r="G263" s="2">
        <f t="shared" si="22"/>
        <v>38960</v>
      </c>
      <c r="H263" s="3" t="str">
        <f t="shared" si="23"/>
        <v>INSERT INTO temporalidad VALUES (261,'agosto de 2006','Mes','Mensual','1-8-2006','31-8-2006');</v>
      </c>
      <c r="J263">
        <v>1</v>
      </c>
      <c r="K263">
        <v>8</v>
      </c>
      <c r="L263">
        <v>2006</v>
      </c>
      <c r="M263">
        <v>31</v>
      </c>
      <c r="N263">
        <v>8</v>
      </c>
      <c r="O263">
        <v>2006</v>
      </c>
    </row>
    <row r="264" spans="1:15" x14ac:dyDescent="0.3">
      <c r="A264">
        <f t="shared" si="21"/>
        <v>29</v>
      </c>
      <c r="B264">
        <f t="shared" si="25"/>
        <v>262</v>
      </c>
      <c r="C264" s="4" t="s">
        <v>300</v>
      </c>
      <c r="D264" t="s">
        <v>70</v>
      </c>
      <c r="E264" t="s">
        <v>71</v>
      </c>
      <c r="F264" s="2">
        <f t="shared" si="24"/>
        <v>38961</v>
      </c>
      <c r="G264" s="2">
        <f t="shared" si="22"/>
        <v>38990</v>
      </c>
      <c r="H264" s="3" t="str">
        <f t="shared" si="23"/>
        <v>INSERT INTO temporalidad VALUES (262,'septiembre de 2006','Mes','Mensual','1-9-2006','30-9-2006');</v>
      </c>
      <c r="J264">
        <v>1</v>
      </c>
      <c r="K264">
        <v>9</v>
      </c>
      <c r="L264">
        <v>2006</v>
      </c>
      <c r="M264">
        <v>30</v>
      </c>
      <c r="N264">
        <v>9</v>
      </c>
      <c r="O264">
        <v>2006</v>
      </c>
    </row>
    <row r="265" spans="1:15" x14ac:dyDescent="0.3">
      <c r="A265">
        <f t="shared" si="21"/>
        <v>30</v>
      </c>
      <c r="B265">
        <f t="shared" si="25"/>
        <v>263</v>
      </c>
      <c r="C265" s="4" t="s">
        <v>301</v>
      </c>
      <c r="D265" t="s">
        <v>70</v>
      </c>
      <c r="E265" t="s">
        <v>71</v>
      </c>
      <c r="F265" s="2">
        <f t="shared" si="24"/>
        <v>38991</v>
      </c>
      <c r="G265" s="2">
        <f t="shared" si="22"/>
        <v>39021</v>
      </c>
      <c r="H265" s="3" t="str">
        <f t="shared" si="23"/>
        <v>INSERT INTO temporalidad VALUES (263,'octubre de 2006','Mes','Mensual','1-10-2006','31-10-2006');</v>
      </c>
      <c r="J265">
        <v>1</v>
      </c>
      <c r="K265">
        <v>10</v>
      </c>
      <c r="L265">
        <v>2006</v>
      </c>
      <c r="M265">
        <v>31</v>
      </c>
      <c r="N265">
        <v>10</v>
      </c>
      <c r="O265">
        <v>2006</v>
      </c>
    </row>
    <row r="266" spans="1:15" x14ac:dyDescent="0.3">
      <c r="A266">
        <f t="shared" si="21"/>
        <v>29</v>
      </c>
      <c r="B266">
        <f t="shared" si="25"/>
        <v>264</v>
      </c>
      <c r="C266" s="4" t="s">
        <v>302</v>
      </c>
      <c r="D266" t="s">
        <v>70</v>
      </c>
      <c r="E266" t="s">
        <v>71</v>
      </c>
      <c r="F266" s="2">
        <f t="shared" si="24"/>
        <v>39022</v>
      </c>
      <c r="G266" s="2">
        <f t="shared" si="22"/>
        <v>39051</v>
      </c>
      <c r="H266" s="3" t="str">
        <f t="shared" si="23"/>
        <v>INSERT INTO temporalidad VALUES (264,'noviembre de 2006','Mes','Mensual','1-11-2006','30-11-2006');</v>
      </c>
      <c r="J266">
        <v>1</v>
      </c>
      <c r="K266">
        <v>11</v>
      </c>
      <c r="L266">
        <v>2006</v>
      </c>
      <c r="M266">
        <v>30</v>
      </c>
      <c r="N266">
        <v>11</v>
      </c>
      <c r="O266">
        <v>2006</v>
      </c>
    </row>
    <row r="267" spans="1:15" x14ac:dyDescent="0.3">
      <c r="A267">
        <f t="shared" si="21"/>
        <v>30</v>
      </c>
      <c r="B267">
        <f t="shared" si="25"/>
        <v>265</v>
      </c>
      <c r="C267" s="4" t="s">
        <v>303</v>
      </c>
      <c r="D267" t="s">
        <v>70</v>
      </c>
      <c r="E267" t="s">
        <v>71</v>
      </c>
      <c r="F267" s="2">
        <f t="shared" si="24"/>
        <v>39052</v>
      </c>
      <c r="G267" s="2">
        <f t="shared" si="22"/>
        <v>39082</v>
      </c>
      <c r="H267" s="3" t="str">
        <f t="shared" si="23"/>
        <v>INSERT INTO temporalidad VALUES (265,'diciembre de 2006','Mes','Mensual','1-12-2006','31-12-2006');</v>
      </c>
      <c r="J267">
        <v>1</v>
      </c>
      <c r="K267">
        <v>12</v>
      </c>
      <c r="L267">
        <v>2006</v>
      </c>
      <c r="M267">
        <v>31</v>
      </c>
      <c r="N267">
        <v>12</v>
      </c>
      <c r="O267">
        <v>2006</v>
      </c>
    </row>
    <row r="268" spans="1:15" x14ac:dyDescent="0.3">
      <c r="A268">
        <f t="shared" si="21"/>
        <v>30</v>
      </c>
      <c r="B268">
        <f t="shared" si="25"/>
        <v>266</v>
      </c>
      <c r="C268" s="4" t="s">
        <v>304</v>
      </c>
      <c r="D268" t="s">
        <v>70</v>
      </c>
      <c r="E268" t="s">
        <v>71</v>
      </c>
      <c r="F268" s="2">
        <f t="shared" si="24"/>
        <v>39083</v>
      </c>
      <c r="G268" s="2">
        <f t="shared" si="22"/>
        <v>39113</v>
      </c>
      <c r="H268" s="3" t="str">
        <f t="shared" si="23"/>
        <v>INSERT INTO temporalidad VALUES (266,'enero de 2007','Mes','Mensual','1-1-2007','31-1-2007');</v>
      </c>
      <c r="J268">
        <v>1</v>
      </c>
      <c r="K268" s="5">
        <v>1</v>
      </c>
      <c r="L268">
        <v>2007</v>
      </c>
      <c r="M268">
        <v>31</v>
      </c>
      <c r="N268" s="5">
        <v>1</v>
      </c>
      <c r="O268">
        <v>2007</v>
      </c>
    </row>
    <row r="269" spans="1:15" x14ac:dyDescent="0.3">
      <c r="A269">
        <f t="shared" ref="A269:A332" si="26">+A257</f>
        <v>27</v>
      </c>
      <c r="B269">
        <f t="shared" si="25"/>
        <v>267</v>
      </c>
      <c r="C269" s="4" t="s">
        <v>305</v>
      </c>
      <c r="D269" t="s">
        <v>70</v>
      </c>
      <c r="E269" t="s">
        <v>71</v>
      </c>
      <c r="F269" s="2">
        <f t="shared" si="24"/>
        <v>39114</v>
      </c>
      <c r="G269" s="2">
        <f t="shared" si="22"/>
        <v>39141</v>
      </c>
      <c r="H269" s="3" t="str">
        <f t="shared" si="23"/>
        <v>INSERT INTO temporalidad VALUES (267,'febrero de 2007','Mes','Mensual','1-2-2007','28-2-2007');</v>
      </c>
      <c r="J269">
        <v>1</v>
      </c>
      <c r="K269">
        <v>2</v>
      </c>
      <c r="L269">
        <v>2007</v>
      </c>
      <c r="M269">
        <v>28</v>
      </c>
      <c r="N269">
        <v>2</v>
      </c>
      <c r="O269">
        <v>2007</v>
      </c>
    </row>
    <row r="270" spans="1:15" x14ac:dyDescent="0.3">
      <c r="A270">
        <f t="shared" si="26"/>
        <v>30</v>
      </c>
      <c r="B270">
        <f t="shared" si="25"/>
        <v>268</v>
      </c>
      <c r="C270" s="4" t="s">
        <v>306</v>
      </c>
      <c r="D270" t="s">
        <v>70</v>
      </c>
      <c r="E270" t="s">
        <v>71</v>
      </c>
      <c r="F270" s="2">
        <f t="shared" si="24"/>
        <v>39142</v>
      </c>
      <c r="G270" s="2">
        <f t="shared" si="22"/>
        <v>39172</v>
      </c>
      <c r="H270" s="3" t="str">
        <f t="shared" si="23"/>
        <v>INSERT INTO temporalidad VALUES (268,'marzo de 2007','Mes','Mensual','1-3-2007','31-3-2007');</v>
      </c>
      <c r="J270">
        <v>1</v>
      </c>
      <c r="K270">
        <v>3</v>
      </c>
      <c r="L270">
        <v>2007</v>
      </c>
      <c r="M270">
        <v>31</v>
      </c>
      <c r="N270">
        <v>3</v>
      </c>
      <c r="O270">
        <v>2007</v>
      </c>
    </row>
    <row r="271" spans="1:15" x14ac:dyDescent="0.3">
      <c r="A271">
        <f t="shared" si="26"/>
        <v>29</v>
      </c>
      <c r="B271">
        <f t="shared" si="25"/>
        <v>269</v>
      </c>
      <c r="C271" s="4" t="s">
        <v>307</v>
      </c>
      <c r="D271" t="s">
        <v>70</v>
      </c>
      <c r="E271" t="s">
        <v>71</v>
      </c>
      <c r="F271" s="2">
        <f t="shared" si="24"/>
        <v>39173</v>
      </c>
      <c r="G271" s="2">
        <f t="shared" si="22"/>
        <v>39202</v>
      </c>
      <c r="H271" s="3" t="str">
        <f t="shared" si="23"/>
        <v>INSERT INTO temporalidad VALUES (269,'abril de 2007','Mes','Mensual','1-4-2007','30-4-2007');</v>
      </c>
      <c r="J271">
        <v>1</v>
      </c>
      <c r="K271">
        <v>4</v>
      </c>
      <c r="L271">
        <v>2007</v>
      </c>
      <c r="M271">
        <v>30</v>
      </c>
      <c r="N271">
        <v>4</v>
      </c>
      <c r="O271">
        <v>2007</v>
      </c>
    </row>
    <row r="272" spans="1:15" x14ac:dyDescent="0.3">
      <c r="A272">
        <f t="shared" si="26"/>
        <v>30</v>
      </c>
      <c r="B272">
        <f t="shared" si="25"/>
        <v>270</v>
      </c>
      <c r="C272" s="4" t="s">
        <v>308</v>
      </c>
      <c r="D272" t="s">
        <v>70</v>
      </c>
      <c r="E272" t="s">
        <v>71</v>
      </c>
      <c r="F272" s="2">
        <f t="shared" si="24"/>
        <v>39203</v>
      </c>
      <c r="G272" s="2">
        <f t="shared" si="22"/>
        <v>39233</v>
      </c>
      <c r="H272" s="3" t="str">
        <f t="shared" si="23"/>
        <v>INSERT INTO temporalidad VALUES (270,'mayo de 2007','Mes','Mensual','1-5-2007','31-5-2007');</v>
      </c>
      <c r="J272">
        <v>1</v>
      </c>
      <c r="K272">
        <v>5</v>
      </c>
      <c r="L272">
        <v>2007</v>
      </c>
      <c r="M272">
        <v>31</v>
      </c>
      <c r="N272">
        <v>5</v>
      </c>
      <c r="O272">
        <v>2007</v>
      </c>
    </row>
    <row r="273" spans="1:15" x14ac:dyDescent="0.3">
      <c r="A273">
        <f t="shared" si="26"/>
        <v>29</v>
      </c>
      <c r="B273">
        <f t="shared" si="25"/>
        <v>271</v>
      </c>
      <c r="C273" s="4" t="s">
        <v>309</v>
      </c>
      <c r="D273" t="s">
        <v>70</v>
      </c>
      <c r="E273" t="s">
        <v>71</v>
      </c>
      <c r="F273" s="2">
        <f t="shared" si="24"/>
        <v>39234</v>
      </c>
      <c r="G273" s="2">
        <f t="shared" si="22"/>
        <v>39263</v>
      </c>
      <c r="H273" s="3" t="str">
        <f t="shared" si="23"/>
        <v>INSERT INTO temporalidad VALUES (271,'junio de 2007','Mes','Mensual','1-6-2007','30-6-2007');</v>
      </c>
      <c r="J273">
        <v>1</v>
      </c>
      <c r="K273">
        <v>6</v>
      </c>
      <c r="L273">
        <v>2007</v>
      </c>
      <c r="M273">
        <v>30</v>
      </c>
      <c r="N273">
        <v>6</v>
      </c>
      <c r="O273">
        <v>2007</v>
      </c>
    </row>
    <row r="274" spans="1:15" x14ac:dyDescent="0.3">
      <c r="A274">
        <f t="shared" si="26"/>
        <v>30</v>
      </c>
      <c r="B274">
        <f t="shared" si="25"/>
        <v>272</v>
      </c>
      <c r="C274" s="4" t="s">
        <v>310</v>
      </c>
      <c r="D274" t="s">
        <v>70</v>
      </c>
      <c r="E274" t="s">
        <v>71</v>
      </c>
      <c r="F274" s="2">
        <f t="shared" si="24"/>
        <v>39264</v>
      </c>
      <c r="G274" s="2">
        <f t="shared" si="22"/>
        <v>39294</v>
      </c>
      <c r="H274" s="3" t="str">
        <f t="shared" si="23"/>
        <v>INSERT INTO temporalidad VALUES (272,'julio de 2007','Mes','Mensual','1-7-2007','31-7-2007');</v>
      </c>
      <c r="J274">
        <v>1</v>
      </c>
      <c r="K274">
        <v>7</v>
      </c>
      <c r="L274">
        <v>2007</v>
      </c>
      <c r="M274">
        <v>31</v>
      </c>
      <c r="N274">
        <v>7</v>
      </c>
      <c r="O274">
        <v>2007</v>
      </c>
    </row>
    <row r="275" spans="1:15" x14ac:dyDescent="0.3">
      <c r="A275">
        <f t="shared" si="26"/>
        <v>30</v>
      </c>
      <c r="B275">
        <f t="shared" si="25"/>
        <v>273</v>
      </c>
      <c r="C275" s="4" t="s">
        <v>311</v>
      </c>
      <c r="D275" t="s">
        <v>70</v>
      </c>
      <c r="E275" t="s">
        <v>71</v>
      </c>
      <c r="F275" s="2">
        <f t="shared" si="24"/>
        <v>39295</v>
      </c>
      <c r="G275" s="2">
        <f t="shared" si="22"/>
        <v>39325</v>
      </c>
      <c r="H275" s="3" t="str">
        <f t="shared" si="23"/>
        <v>INSERT INTO temporalidad VALUES (273,'agosto de 2007','Mes','Mensual','1-8-2007','31-8-2007');</v>
      </c>
      <c r="J275">
        <v>1</v>
      </c>
      <c r="K275">
        <v>8</v>
      </c>
      <c r="L275">
        <v>2007</v>
      </c>
      <c r="M275">
        <v>31</v>
      </c>
      <c r="N275">
        <v>8</v>
      </c>
      <c r="O275">
        <v>2007</v>
      </c>
    </row>
    <row r="276" spans="1:15" x14ac:dyDescent="0.3">
      <c r="A276">
        <f t="shared" si="26"/>
        <v>29</v>
      </c>
      <c r="B276">
        <f t="shared" si="25"/>
        <v>274</v>
      </c>
      <c r="C276" s="4" t="s">
        <v>312</v>
      </c>
      <c r="D276" t="s">
        <v>70</v>
      </c>
      <c r="E276" t="s">
        <v>71</v>
      </c>
      <c r="F276" s="2">
        <f t="shared" si="24"/>
        <v>39326</v>
      </c>
      <c r="G276" s="2">
        <f t="shared" si="22"/>
        <v>39355</v>
      </c>
      <c r="H276" s="3" t="str">
        <f t="shared" si="23"/>
        <v>INSERT INTO temporalidad VALUES (274,'septiembre de 2007','Mes','Mensual','1-9-2007','30-9-2007');</v>
      </c>
      <c r="J276">
        <v>1</v>
      </c>
      <c r="K276">
        <v>9</v>
      </c>
      <c r="L276">
        <v>2007</v>
      </c>
      <c r="M276">
        <v>30</v>
      </c>
      <c r="N276">
        <v>9</v>
      </c>
      <c r="O276">
        <v>2007</v>
      </c>
    </row>
    <row r="277" spans="1:15" x14ac:dyDescent="0.3">
      <c r="A277">
        <f t="shared" si="26"/>
        <v>30</v>
      </c>
      <c r="B277">
        <f t="shared" si="25"/>
        <v>275</v>
      </c>
      <c r="C277" s="4" t="s">
        <v>313</v>
      </c>
      <c r="D277" t="s">
        <v>70</v>
      </c>
      <c r="E277" t="s">
        <v>71</v>
      </c>
      <c r="F277" s="2">
        <f t="shared" si="24"/>
        <v>39356</v>
      </c>
      <c r="G277" s="2">
        <f t="shared" si="22"/>
        <v>39386</v>
      </c>
      <c r="H277" s="3" t="str">
        <f t="shared" si="23"/>
        <v>INSERT INTO temporalidad VALUES (275,'octubre de 2007','Mes','Mensual','1-10-2007','31-10-2007');</v>
      </c>
      <c r="J277">
        <v>1</v>
      </c>
      <c r="K277">
        <v>10</v>
      </c>
      <c r="L277">
        <v>2007</v>
      </c>
      <c r="M277">
        <v>31</v>
      </c>
      <c r="N277">
        <v>10</v>
      </c>
      <c r="O277">
        <v>2007</v>
      </c>
    </row>
    <row r="278" spans="1:15" x14ac:dyDescent="0.3">
      <c r="A278">
        <f t="shared" si="26"/>
        <v>29</v>
      </c>
      <c r="B278">
        <f t="shared" si="25"/>
        <v>276</v>
      </c>
      <c r="C278" s="4" t="s">
        <v>314</v>
      </c>
      <c r="D278" t="s">
        <v>70</v>
      </c>
      <c r="E278" t="s">
        <v>71</v>
      </c>
      <c r="F278" s="2">
        <f t="shared" si="24"/>
        <v>39387</v>
      </c>
      <c r="G278" s="2">
        <f t="shared" si="22"/>
        <v>39416</v>
      </c>
      <c r="H278" s="3" t="str">
        <f t="shared" si="23"/>
        <v>INSERT INTO temporalidad VALUES (276,'noviembre de 2007','Mes','Mensual','1-11-2007','30-11-2007');</v>
      </c>
      <c r="J278">
        <v>1</v>
      </c>
      <c r="K278">
        <v>11</v>
      </c>
      <c r="L278">
        <v>2007</v>
      </c>
      <c r="M278">
        <v>30</v>
      </c>
      <c r="N278">
        <v>11</v>
      </c>
      <c r="O278">
        <v>2007</v>
      </c>
    </row>
    <row r="279" spans="1:15" x14ac:dyDescent="0.3">
      <c r="A279">
        <f t="shared" si="26"/>
        <v>30</v>
      </c>
      <c r="B279">
        <f t="shared" si="25"/>
        <v>277</v>
      </c>
      <c r="C279" s="4" t="s">
        <v>315</v>
      </c>
      <c r="D279" t="s">
        <v>70</v>
      </c>
      <c r="E279" t="s">
        <v>71</v>
      </c>
      <c r="F279" s="2">
        <f t="shared" si="24"/>
        <v>39417</v>
      </c>
      <c r="G279" s="2">
        <f t="shared" si="22"/>
        <v>39447</v>
      </c>
      <c r="H279" s="3" t="str">
        <f t="shared" si="23"/>
        <v>INSERT INTO temporalidad VALUES (277,'diciembre de 2007','Mes','Mensual','1-12-2007','31-12-2007');</v>
      </c>
      <c r="J279">
        <v>1</v>
      </c>
      <c r="K279">
        <v>12</v>
      </c>
      <c r="L279">
        <v>2007</v>
      </c>
      <c r="M279">
        <v>31</v>
      </c>
      <c r="N279">
        <v>12</v>
      </c>
      <c r="O279">
        <v>2007</v>
      </c>
    </row>
    <row r="280" spans="1:15" x14ac:dyDescent="0.3">
      <c r="A280">
        <f t="shared" si="26"/>
        <v>30</v>
      </c>
      <c r="B280">
        <f t="shared" si="25"/>
        <v>278</v>
      </c>
      <c r="C280" s="4" t="s">
        <v>316</v>
      </c>
      <c r="D280" t="s">
        <v>70</v>
      </c>
      <c r="E280" t="s">
        <v>71</v>
      </c>
      <c r="F280" s="2">
        <f t="shared" si="24"/>
        <v>39448</v>
      </c>
      <c r="G280" s="2">
        <f t="shared" si="22"/>
        <v>39478</v>
      </c>
      <c r="H280" s="3" t="str">
        <f t="shared" si="23"/>
        <v>INSERT INTO temporalidad VALUES (278,'enero de 2008','Mes','Mensual','1-1-2008','31-1-2008');</v>
      </c>
      <c r="J280">
        <v>1</v>
      </c>
      <c r="K280" s="5">
        <v>1</v>
      </c>
      <c r="L280">
        <v>2008</v>
      </c>
      <c r="M280">
        <v>31</v>
      </c>
      <c r="N280" s="5">
        <v>1</v>
      </c>
      <c r="O280">
        <v>2008</v>
      </c>
    </row>
    <row r="281" spans="1:15" x14ac:dyDescent="0.3">
      <c r="A281">
        <f t="shared" si="26"/>
        <v>27</v>
      </c>
      <c r="B281">
        <f t="shared" si="25"/>
        <v>279</v>
      </c>
      <c r="C281" s="4" t="s">
        <v>317</v>
      </c>
      <c r="D281" t="s">
        <v>70</v>
      </c>
      <c r="E281" t="s">
        <v>71</v>
      </c>
      <c r="F281" s="2">
        <f t="shared" si="24"/>
        <v>39479</v>
      </c>
      <c r="G281" s="2">
        <f t="shared" si="22"/>
        <v>39506</v>
      </c>
      <c r="H281" s="3" t="str">
        <f t="shared" si="23"/>
        <v>INSERT INTO temporalidad VALUES (279,'febrero de 2008','Mes','Mensual','1-2-2008','28-2-2008');</v>
      </c>
      <c r="J281">
        <v>1</v>
      </c>
      <c r="K281">
        <v>2</v>
      </c>
      <c r="L281">
        <v>2008</v>
      </c>
      <c r="M281">
        <v>28</v>
      </c>
      <c r="N281">
        <v>2</v>
      </c>
      <c r="O281">
        <v>2008</v>
      </c>
    </row>
    <row r="282" spans="1:15" x14ac:dyDescent="0.3">
      <c r="A282">
        <f t="shared" si="26"/>
        <v>30</v>
      </c>
      <c r="B282">
        <f t="shared" si="25"/>
        <v>280</v>
      </c>
      <c r="C282" s="4" t="s">
        <v>318</v>
      </c>
      <c r="D282" t="s">
        <v>70</v>
      </c>
      <c r="E282" t="s">
        <v>71</v>
      </c>
      <c r="F282" s="2">
        <f t="shared" si="24"/>
        <v>39508</v>
      </c>
      <c r="G282" s="2">
        <f t="shared" si="22"/>
        <v>39538</v>
      </c>
      <c r="H282" s="3" t="str">
        <f t="shared" si="23"/>
        <v>INSERT INTO temporalidad VALUES (280,'marzo de 2008','Mes','Mensual','1-3-2008','31-3-2008');</v>
      </c>
      <c r="J282">
        <v>1</v>
      </c>
      <c r="K282">
        <v>3</v>
      </c>
      <c r="L282">
        <v>2008</v>
      </c>
      <c r="M282">
        <v>31</v>
      </c>
      <c r="N282">
        <v>3</v>
      </c>
      <c r="O282">
        <v>2008</v>
      </c>
    </row>
    <row r="283" spans="1:15" x14ac:dyDescent="0.3">
      <c r="A283">
        <f t="shared" si="26"/>
        <v>29</v>
      </c>
      <c r="B283">
        <f t="shared" si="25"/>
        <v>281</v>
      </c>
      <c r="C283" s="4" t="s">
        <v>319</v>
      </c>
      <c r="D283" t="s">
        <v>70</v>
      </c>
      <c r="E283" t="s">
        <v>71</v>
      </c>
      <c r="F283" s="2">
        <f t="shared" si="24"/>
        <v>39539</v>
      </c>
      <c r="G283" s="2">
        <f t="shared" si="22"/>
        <v>39568</v>
      </c>
      <c r="H283" s="3" t="str">
        <f t="shared" si="23"/>
        <v>INSERT INTO temporalidad VALUES (281,'abril de 2008','Mes','Mensual','1-4-2008','30-4-2008');</v>
      </c>
      <c r="J283">
        <v>1</v>
      </c>
      <c r="K283">
        <v>4</v>
      </c>
      <c r="L283">
        <v>2008</v>
      </c>
      <c r="M283">
        <v>30</v>
      </c>
      <c r="N283">
        <v>4</v>
      </c>
      <c r="O283">
        <v>2008</v>
      </c>
    </row>
    <row r="284" spans="1:15" x14ac:dyDescent="0.3">
      <c r="A284">
        <f t="shared" si="26"/>
        <v>30</v>
      </c>
      <c r="B284">
        <f t="shared" si="25"/>
        <v>282</v>
      </c>
      <c r="C284" s="4" t="s">
        <v>320</v>
      </c>
      <c r="D284" t="s">
        <v>70</v>
      </c>
      <c r="E284" t="s">
        <v>71</v>
      </c>
      <c r="F284" s="2">
        <f t="shared" si="24"/>
        <v>39569</v>
      </c>
      <c r="G284" s="2">
        <f t="shared" si="22"/>
        <v>39599</v>
      </c>
      <c r="H284" s="3" t="str">
        <f t="shared" si="23"/>
        <v>INSERT INTO temporalidad VALUES (282,'mayo de 2008','Mes','Mensual','1-5-2008','31-5-2008');</v>
      </c>
      <c r="J284">
        <v>1</v>
      </c>
      <c r="K284">
        <v>5</v>
      </c>
      <c r="L284">
        <v>2008</v>
      </c>
      <c r="M284">
        <v>31</v>
      </c>
      <c r="N284">
        <v>5</v>
      </c>
      <c r="O284">
        <v>2008</v>
      </c>
    </row>
    <row r="285" spans="1:15" x14ac:dyDescent="0.3">
      <c r="A285">
        <f t="shared" si="26"/>
        <v>29</v>
      </c>
      <c r="B285">
        <f t="shared" si="25"/>
        <v>283</v>
      </c>
      <c r="C285" s="4" t="s">
        <v>321</v>
      </c>
      <c r="D285" t="s">
        <v>70</v>
      </c>
      <c r="E285" t="s">
        <v>71</v>
      </c>
      <c r="F285" s="2">
        <f t="shared" si="24"/>
        <v>39600</v>
      </c>
      <c r="G285" s="2">
        <f t="shared" si="22"/>
        <v>39629</v>
      </c>
      <c r="H285" s="3" t="str">
        <f t="shared" si="23"/>
        <v>INSERT INTO temporalidad VALUES (283,'junio de 2008','Mes','Mensual','1-6-2008','30-6-2008');</v>
      </c>
      <c r="J285">
        <v>1</v>
      </c>
      <c r="K285">
        <v>6</v>
      </c>
      <c r="L285">
        <v>2008</v>
      </c>
      <c r="M285">
        <v>30</v>
      </c>
      <c r="N285">
        <v>6</v>
      </c>
      <c r="O285">
        <v>2008</v>
      </c>
    </row>
    <row r="286" spans="1:15" x14ac:dyDescent="0.3">
      <c r="A286">
        <f t="shared" si="26"/>
        <v>30</v>
      </c>
      <c r="B286">
        <f t="shared" si="25"/>
        <v>284</v>
      </c>
      <c r="C286" s="4" t="s">
        <v>322</v>
      </c>
      <c r="D286" t="s">
        <v>70</v>
      </c>
      <c r="E286" t="s">
        <v>71</v>
      </c>
      <c r="F286" s="2">
        <f t="shared" si="24"/>
        <v>39630</v>
      </c>
      <c r="G286" s="2">
        <f t="shared" si="22"/>
        <v>39660</v>
      </c>
      <c r="H286" s="3" t="str">
        <f t="shared" si="23"/>
        <v>INSERT INTO temporalidad VALUES (284,'julio de 2008','Mes','Mensual','1-7-2008','31-7-2008');</v>
      </c>
      <c r="J286">
        <v>1</v>
      </c>
      <c r="K286">
        <v>7</v>
      </c>
      <c r="L286">
        <v>2008</v>
      </c>
      <c r="M286">
        <v>31</v>
      </c>
      <c r="N286">
        <v>7</v>
      </c>
      <c r="O286">
        <v>2008</v>
      </c>
    </row>
    <row r="287" spans="1:15" x14ac:dyDescent="0.3">
      <c r="A287">
        <f t="shared" si="26"/>
        <v>30</v>
      </c>
      <c r="B287">
        <f t="shared" si="25"/>
        <v>285</v>
      </c>
      <c r="C287" s="4" t="s">
        <v>323</v>
      </c>
      <c r="D287" t="s">
        <v>70</v>
      </c>
      <c r="E287" t="s">
        <v>71</v>
      </c>
      <c r="F287" s="2">
        <f t="shared" si="24"/>
        <v>39661</v>
      </c>
      <c r="G287" s="2">
        <f t="shared" si="22"/>
        <v>39691</v>
      </c>
      <c r="H287" s="3" t="str">
        <f t="shared" si="23"/>
        <v>INSERT INTO temporalidad VALUES (285,'agosto de 2008','Mes','Mensual','1-8-2008','31-8-2008');</v>
      </c>
      <c r="J287">
        <v>1</v>
      </c>
      <c r="K287">
        <v>8</v>
      </c>
      <c r="L287">
        <v>2008</v>
      </c>
      <c r="M287">
        <v>31</v>
      </c>
      <c r="N287">
        <v>8</v>
      </c>
      <c r="O287">
        <v>2008</v>
      </c>
    </row>
    <row r="288" spans="1:15" x14ac:dyDescent="0.3">
      <c r="A288">
        <f t="shared" si="26"/>
        <v>29</v>
      </c>
      <c r="B288">
        <f t="shared" si="25"/>
        <v>286</v>
      </c>
      <c r="C288" s="4" t="s">
        <v>324</v>
      </c>
      <c r="D288" t="s">
        <v>70</v>
      </c>
      <c r="E288" t="s">
        <v>71</v>
      </c>
      <c r="F288" s="2">
        <f t="shared" si="24"/>
        <v>39692</v>
      </c>
      <c r="G288" s="2">
        <f t="shared" si="22"/>
        <v>39721</v>
      </c>
      <c r="H288" s="3" t="str">
        <f t="shared" si="23"/>
        <v>INSERT INTO temporalidad VALUES (286,'septiembre de 2008','Mes','Mensual','1-9-2008','30-9-2008');</v>
      </c>
      <c r="J288">
        <v>1</v>
      </c>
      <c r="K288">
        <v>9</v>
      </c>
      <c r="L288">
        <v>2008</v>
      </c>
      <c r="M288">
        <v>30</v>
      </c>
      <c r="N288">
        <v>9</v>
      </c>
      <c r="O288">
        <v>2008</v>
      </c>
    </row>
    <row r="289" spans="1:15" x14ac:dyDescent="0.3">
      <c r="A289">
        <f t="shared" si="26"/>
        <v>30</v>
      </c>
      <c r="B289">
        <f t="shared" si="25"/>
        <v>287</v>
      </c>
      <c r="C289" s="4" t="s">
        <v>325</v>
      </c>
      <c r="D289" t="s">
        <v>70</v>
      </c>
      <c r="E289" t="s">
        <v>71</v>
      </c>
      <c r="F289" s="2">
        <f t="shared" si="24"/>
        <v>39722</v>
      </c>
      <c r="G289" s="2">
        <f t="shared" si="22"/>
        <v>39752</v>
      </c>
      <c r="H289" s="3" t="str">
        <f t="shared" si="23"/>
        <v>INSERT INTO temporalidad VALUES (287,'octubre de 2008','Mes','Mensual','1-10-2008','31-10-2008');</v>
      </c>
      <c r="J289">
        <v>1</v>
      </c>
      <c r="K289">
        <v>10</v>
      </c>
      <c r="L289">
        <v>2008</v>
      </c>
      <c r="M289">
        <v>31</v>
      </c>
      <c r="N289">
        <v>10</v>
      </c>
      <c r="O289">
        <v>2008</v>
      </c>
    </row>
    <row r="290" spans="1:15" x14ac:dyDescent="0.3">
      <c r="A290">
        <f t="shared" si="26"/>
        <v>29</v>
      </c>
      <c r="B290">
        <f t="shared" si="25"/>
        <v>288</v>
      </c>
      <c r="C290" s="4" t="s">
        <v>326</v>
      </c>
      <c r="D290" t="s">
        <v>70</v>
      </c>
      <c r="E290" t="s">
        <v>71</v>
      </c>
      <c r="F290" s="2">
        <f t="shared" si="24"/>
        <v>39753</v>
      </c>
      <c r="G290" s="2">
        <f t="shared" si="22"/>
        <v>39782</v>
      </c>
      <c r="H290" s="3" t="str">
        <f t="shared" si="23"/>
        <v>INSERT INTO temporalidad VALUES (288,'noviembre de 2008','Mes','Mensual','1-11-2008','30-11-2008');</v>
      </c>
      <c r="J290">
        <v>1</v>
      </c>
      <c r="K290">
        <v>11</v>
      </c>
      <c r="L290">
        <v>2008</v>
      </c>
      <c r="M290">
        <v>30</v>
      </c>
      <c r="N290">
        <v>11</v>
      </c>
      <c r="O290">
        <v>2008</v>
      </c>
    </row>
    <row r="291" spans="1:15" x14ac:dyDescent="0.3">
      <c r="A291">
        <f t="shared" si="26"/>
        <v>30</v>
      </c>
      <c r="B291">
        <f t="shared" si="25"/>
        <v>289</v>
      </c>
      <c r="C291" s="4" t="s">
        <v>327</v>
      </c>
      <c r="D291" t="s">
        <v>70</v>
      </c>
      <c r="E291" t="s">
        <v>71</v>
      </c>
      <c r="F291" s="2">
        <f t="shared" si="24"/>
        <v>39783</v>
      </c>
      <c r="G291" s="2">
        <f t="shared" si="22"/>
        <v>39813</v>
      </c>
      <c r="H291" s="3" t="str">
        <f t="shared" si="23"/>
        <v>INSERT INTO temporalidad VALUES (289,'diciembre de 2008','Mes','Mensual','1-12-2008','31-12-2008');</v>
      </c>
      <c r="J291">
        <v>1</v>
      </c>
      <c r="K291">
        <v>12</v>
      </c>
      <c r="L291">
        <v>2008</v>
      </c>
      <c r="M291">
        <v>31</v>
      </c>
      <c r="N291">
        <v>12</v>
      </c>
      <c r="O291">
        <v>2008</v>
      </c>
    </row>
    <row r="292" spans="1:15" x14ac:dyDescent="0.3">
      <c r="A292">
        <f t="shared" si="26"/>
        <v>30</v>
      </c>
      <c r="B292">
        <f t="shared" si="25"/>
        <v>290</v>
      </c>
      <c r="C292" s="4" t="s">
        <v>328</v>
      </c>
      <c r="D292" t="s">
        <v>70</v>
      </c>
      <c r="E292" t="s">
        <v>71</v>
      </c>
      <c r="F292" s="2">
        <f t="shared" si="24"/>
        <v>39814</v>
      </c>
      <c r="G292" s="2">
        <f t="shared" si="22"/>
        <v>39844</v>
      </c>
      <c r="H292" s="3" t="str">
        <f t="shared" si="23"/>
        <v>INSERT INTO temporalidad VALUES (290,'enero de 2009','Mes','Mensual','1-1-2009','31-1-2009');</v>
      </c>
      <c r="J292">
        <v>1</v>
      </c>
      <c r="K292" s="5">
        <v>1</v>
      </c>
      <c r="L292">
        <v>2009</v>
      </c>
      <c r="M292">
        <v>31</v>
      </c>
      <c r="N292" s="5">
        <v>1</v>
      </c>
      <c r="O292">
        <v>2009</v>
      </c>
    </row>
    <row r="293" spans="1:15" x14ac:dyDescent="0.3">
      <c r="A293">
        <f t="shared" si="26"/>
        <v>27</v>
      </c>
      <c r="B293">
        <f t="shared" si="25"/>
        <v>291</v>
      </c>
      <c r="C293" s="4" t="s">
        <v>329</v>
      </c>
      <c r="D293" t="s">
        <v>70</v>
      </c>
      <c r="E293" t="s">
        <v>71</v>
      </c>
      <c r="F293" s="2">
        <f t="shared" si="24"/>
        <v>39845</v>
      </c>
      <c r="G293" s="2">
        <f t="shared" si="22"/>
        <v>39872</v>
      </c>
      <c r="H293" s="3" t="str">
        <f t="shared" si="23"/>
        <v>INSERT INTO temporalidad VALUES (291,'febrero de 2009','Mes','Mensual','1-2-2009','28-2-2009');</v>
      </c>
      <c r="J293">
        <v>1</v>
      </c>
      <c r="K293">
        <v>2</v>
      </c>
      <c r="L293">
        <v>2009</v>
      </c>
      <c r="M293">
        <v>28</v>
      </c>
      <c r="N293">
        <v>2</v>
      </c>
      <c r="O293">
        <v>2009</v>
      </c>
    </row>
    <row r="294" spans="1:15" x14ac:dyDescent="0.3">
      <c r="A294">
        <f t="shared" si="26"/>
        <v>30</v>
      </c>
      <c r="B294">
        <f t="shared" si="25"/>
        <v>292</v>
      </c>
      <c r="C294" s="4" t="s">
        <v>330</v>
      </c>
      <c r="D294" t="s">
        <v>70</v>
      </c>
      <c r="E294" t="s">
        <v>71</v>
      </c>
      <c r="F294" s="2">
        <f t="shared" si="24"/>
        <v>39873</v>
      </c>
      <c r="G294" s="2">
        <f t="shared" si="22"/>
        <v>39903</v>
      </c>
      <c r="H294" s="3" t="str">
        <f t="shared" si="23"/>
        <v>INSERT INTO temporalidad VALUES (292,'marzo de 2009','Mes','Mensual','1-3-2009','31-3-2009');</v>
      </c>
      <c r="J294">
        <v>1</v>
      </c>
      <c r="K294">
        <v>3</v>
      </c>
      <c r="L294">
        <v>2009</v>
      </c>
      <c r="M294">
        <v>31</v>
      </c>
      <c r="N294">
        <v>3</v>
      </c>
      <c r="O294">
        <v>2009</v>
      </c>
    </row>
    <row r="295" spans="1:15" x14ac:dyDescent="0.3">
      <c r="A295">
        <f t="shared" si="26"/>
        <v>29</v>
      </c>
      <c r="B295">
        <f t="shared" si="25"/>
        <v>293</v>
      </c>
      <c r="C295" s="4" t="s">
        <v>331</v>
      </c>
      <c r="D295" t="s">
        <v>70</v>
      </c>
      <c r="E295" t="s">
        <v>71</v>
      </c>
      <c r="F295" s="2">
        <f t="shared" si="24"/>
        <v>39904</v>
      </c>
      <c r="G295" s="2">
        <f t="shared" si="22"/>
        <v>39933</v>
      </c>
      <c r="H295" s="3" t="str">
        <f t="shared" si="23"/>
        <v>INSERT INTO temporalidad VALUES (293,'abril de 2009','Mes','Mensual','1-4-2009','30-4-2009');</v>
      </c>
      <c r="J295">
        <v>1</v>
      </c>
      <c r="K295">
        <v>4</v>
      </c>
      <c r="L295">
        <v>2009</v>
      </c>
      <c r="M295">
        <v>30</v>
      </c>
      <c r="N295">
        <v>4</v>
      </c>
      <c r="O295">
        <v>2009</v>
      </c>
    </row>
    <row r="296" spans="1:15" x14ac:dyDescent="0.3">
      <c r="A296">
        <f t="shared" si="26"/>
        <v>30</v>
      </c>
      <c r="B296">
        <f t="shared" si="25"/>
        <v>294</v>
      </c>
      <c r="C296" s="4" t="s">
        <v>332</v>
      </c>
      <c r="D296" t="s">
        <v>70</v>
      </c>
      <c r="E296" t="s">
        <v>71</v>
      </c>
      <c r="F296" s="2">
        <f t="shared" si="24"/>
        <v>39934</v>
      </c>
      <c r="G296" s="2">
        <f t="shared" si="22"/>
        <v>39964</v>
      </c>
      <c r="H296" s="3" t="str">
        <f t="shared" si="23"/>
        <v>INSERT INTO temporalidad VALUES (294,'mayo de 2009','Mes','Mensual','1-5-2009','31-5-2009');</v>
      </c>
      <c r="J296">
        <v>1</v>
      </c>
      <c r="K296">
        <v>5</v>
      </c>
      <c r="L296">
        <v>2009</v>
      </c>
      <c r="M296">
        <v>31</v>
      </c>
      <c r="N296">
        <v>5</v>
      </c>
      <c r="O296">
        <v>2009</v>
      </c>
    </row>
    <row r="297" spans="1:15" x14ac:dyDescent="0.3">
      <c r="A297">
        <f t="shared" si="26"/>
        <v>29</v>
      </c>
      <c r="B297">
        <f t="shared" si="25"/>
        <v>295</v>
      </c>
      <c r="C297" s="4" t="s">
        <v>333</v>
      </c>
      <c r="D297" t="s">
        <v>70</v>
      </c>
      <c r="E297" t="s">
        <v>71</v>
      </c>
      <c r="F297" s="2">
        <f t="shared" si="24"/>
        <v>39965</v>
      </c>
      <c r="G297" s="2">
        <f t="shared" si="22"/>
        <v>39994</v>
      </c>
      <c r="H297" s="3" t="str">
        <f t="shared" si="23"/>
        <v>INSERT INTO temporalidad VALUES (295,'junio de 2009','Mes','Mensual','1-6-2009','30-6-2009');</v>
      </c>
      <c r="J297">
        <v>1</v>
      </c>
      <c r="K297">
        <v>6</v>
      </c>
      <c r="L297">
        <v>2009</v>
      </c>
      <c r="M297">
        <v>30</v>
      </c>
      <c r="N297">
        <v>6</v>
      </c>
      <c r="O297">
        <v>2009</v>
      </c>
    </row>
    <row r="298" spans="1:15" x14ac:dyDescent="0.3">
      <c r="A298">
        <f t="shared" si="26"/>
        <v>30</v>
      </c>
      <c r="B298">
        <f t="shared" si="25"/>
        <v>296</v>
      </c>
      <c r="C298" s="4" t="s">
        <v>334</v>
      </c>
      <c r="D298" t="s">
        <v>70</v>
      </c>
      <c r="E298" t="s">
        <v>71</v>
      </c>
      <c r="F298" s="2">
        <f t="shared" si="24"/>
        <v>39995</v>
      </c>
      <c r="G298" s="2">
        <f t="shared" si="22"/>
        <v>40025</v>
      </c>
      <c r="H298" s="3" t="str">
        <f t="shared" si="23"/>
        <v>INSERT INTO temporalidad VALUES (296,'julio de 2009','Mes','Mensual','1-7-2009','31-7-2009');</v>
      </c>
      <c r="J298">
        <v>1</v>
      </c>
      <c r="K298">
        <v>7</v>
      </c>
      <c r="L298">
        <v>2009</v>
      </c>
      <c r="M298">
        <v>31</v>
      </c>
      <c r="N298">
        <v>7</v>
      </c>
      <c r="O298">
        <v>2009</v>
      </c>
    </row>
    <row r="299" spans="1:15" x14ac:dyDescent="0.3">
      <c r="A299">
        <f t="shared" si="26"/>
        <v>30</v>
      </c>
      <c r="B299">
        <f t="shared" si="25"/>
        <v>297</v>
      </c>
      <c r="C299" s="4" t="s">
        <v>335</v>
      </c>
      <c r="D299" t="s">
        <v>70</v>
      </c>
      <c r="E299" t="s">
        <v>71</v>
      </c>
      <c r="F299" s="2">
        <f t="shared" si="24"/>
        <v>40026</v>
      </c>
      <c r="G299" s="2">
        <f t="shared" si="22"/>
        <v>40056</v>
      </c>
      <c r="H299" s="3" t="str">
        <f t="shared" si="23"/>
        <v>INSERT INTO temporalidad VALUES (297,'agosto de 2009','Mes','Mensual','1-8-2009','31-8-2009');</v>
      </c>
      <c r="J299">
        <v>1</v>
      </c>
      <c r="K299">
        <v>8</v>
      </c>
      <c r="L299">
        <v>2009</v>
      </c>
      <c r="M299">
        <v>31</v>
      </c>
      <c r="N299">
        <v>8</v>
      </c>
      <c r="O299">
        <v>2009</v>
      </c>
    </row>
    <row r="300" spans="1:15" x14ac:dyDescent="0.3">
      <c r="A300">
        <f t="shared" si="26"/>
        <v>29</v>
      </c>
      <c r="B300">
        <f t="shared" si="25"/>
        <v>298</v>
      </c>
      <c r="C300" s="4" t="s">
        <v>336</v>
      </c>
      <c r="D300" t="s">
        <v>70</v>
      </c>
      <c r="E300" t="s">
        <v>71</v>
      </c>
      <c r="F300" s="2">
        <f t="shared" si="24"/>
        <v>40057</v>
      </c>
      <c r="G300" s="2">
        <f t="shared" si="22"/>
        <v>40086</v>
      </c>
      <c r="H300" s="3" t="str">
        <f t="shared" si="23"/>
        <v>INSERT INTO temporalidad VALUES (298,'septiembre de 2009','Mes','Mensual','1-9-2009','30-9-2009');</v>
      </c>
      <c r="J300">
        <v>1</v>
      </c>
      <c r="K300">
        <v>9</v>
      </c>
      <c r="L300">
        <v>2009</v>
      </c>
      <c r="M300">
        <v>30</v>
      </c>
      <c r="N300">
        <v>9</v>
      </c>
      <c r="O300">
        <v>2009</v>
      </c>
    </row>
    <row r="301" spans="1:15" x14ac:dyDescent="0.3">
      <c r="A301">
        <f t="shared" si="26"/>
        <v>30</v>
      </c>
      <c r="B301">
        <f t="shared" si="25"/>
        <v>299</v>
      </c>
      <c r="C301" s="4" t="s">
        <v>337</v>
      </c>
      <c r="D301" t="s">
        <v>70</v>
      </c>
      <c r="E301" t="s">
        <v>71</v>
      </c>
      <c r="F301" s="2">
        <f t="shared" si="24"/>
        <v>40087</v>
      </c>
      <c r="G301" s="2">
        <f t="shared" si="22"/>
        <v>40117</v>
      </c>
      <c r="H301" s="3" t="str">
        <f t="shared" si="23"/>
        <v>INSERT INTO temporalidad VALUES (299,'octubre de 2009','Mes','Mensual','1-10-2009','31-10-2009');</v>
      </c>
      <c r="J301">
        <v>1</v>
      </c>
      <c r="K301">
        <v>10</v>
      </c>
      <c r="L301">
        <v>2009</v>
      </c>
      <c r="M301">
        <v>31</v>
      </c>
      <c r="N301">
        <v>10</v>
      </c>
      <c r="O301">
        <v>2009</v>
      </c>
    </row>
    <row r="302" spans="1:15" x14ac:dyDescent="0.3">
      <c r="A302">
        <f t="shared" si="26"/>
        <v>29</v>
      </c>
      <c r="B302">
        <f t="shared" si="25"/>
        <v>300</v>
      </c>
      <c r="C302" s="4" t="s">
        <v>338</v>
      </c>
      <c r="D302" t="s">
        <v>70</v>
      </c>
      <c r="E302" t="s">
        <v>71</v>
      </c>
      <c r="F302" s="2">
        <f t="shared" si="24"/>
        <v>40118</v>
      </c>
      <c r="G302" s="2">
        <f t="shared" si="22"/>
        <v>40147</v>
      </c>
      <c r="H302" s="3" t="str">
        <f t="shared" si="23"/>
        <v>INSERT INTO temporalidad VALUES (300,'noviembre de 2009','Mes','Mensual','1-11-2009','30-11-2009');</v>
      </c>
      <c r="J302">
        <v>1</v>
      </c>
      <c r="K302">
        <v>11</v>
      </c>
      <c r="L302">
        <v>2009</v>
      </c>
      <c r="M302">
        <v>30</v>
      </c>
      <c r="N302">
        <v>11</v>
      </c>
      <c r="O302">
        <v>2009</v>
      </c>
    </row>
    <row r="303" spans="1:15" x14ac:dyDescent="0.3">
      <c r="A303">
        <f t="shared" si="26"/>
        <v>30</v>
      </c>
      <c r="B303">
        <f t="shared" si="25"/>
        <v>301</v>
      </c>
      <c r="C303" s="4" t="s">
        <v>339</v>
      </c>
      <c r="D303" t="s">
        <v>70</v>
      </c>
      <c r="E303" t="s">
        <v>71</v>
      </c>
      <c r="F303" s="2">
        <f t="shared" si="24"/>
        <v>40148</v>
      </c>
      <c r="G303" s="2">
        <f t="shared" si="22"/>
        <v>40178</v>
      </c>
      <c r="H303" s="3" t="str">
        <f t="shared" si="23"/>
        <v>INSERT INTO temporalidad VALUES (301,'diciembre de 2009','Mes','Mensual','1-12-2009','31-12-2009');</v>
      </c>
      <c r="J303">
        <v>1</v>
      </c>
      <c r="K303">
        <v>12</v>
      </c>
      <c r="L303">
        <v>2009</v>
      </c>
      <c r="M303">
        <v>31</v>
      </c>
      <c r="N303">
        <v>12</v>
      </c>
      <c r="O303">
        <v>2009</v>
      </c>
    </row>
    <row r="304" spans="1:15" x14ac:dyDescent="0.3">
      <c r="A304">
        <f t="shared" si="26"/>
        <v>30</v>
      </c>
      <c r="B304">
        <f t="shared" si="25"/>
        <v>302</v>
      </c>
      <c r="C304" s="4" t="s">
        <v>340</v>
      </c>
      <c r="D304" t="s">
        <v>70</v>
      </c>
      <c r="E304" t="s">
        <v>71</v>
      </c>
      <c r="F304" s="2">
        <f t="shared" si="24"/>
        <v>40179</v>
      </c>
      <c r="G304" s="2">
        <f t="shared" si="22"/>
        <v>40209</v>
      </c>
      <c r="H304" s="3" t="str">
        <f t="shared" si="23"/>
        <v>INSERT INTO temporalidad VALUES (302,'enero de 2010','Mes','Mensual','1-1-2010','31-1-2010');</v>
      </c>
      <c r="J304">
        <v>1</v>
      </c>
      <c r="K304" s="5">
        <v>1</v>
      </c>
      <c r="L304">
        <v>2010</v>
      </c>
      <c r="M304">
        <v>31</v>
      </c>
      <c r="N304" s="5">
        <v>1</v>
      </c>
      <c r="O304">
        <v>2010</v>
      </c>
    </row>
    <row r="305" spans="1:15" x14ac:dyDescent="0.3">
      <c r="A305">
        <f t="shared" si="26"/>
        <v>27</v>
      </c>
      <c r="B305">
        <f t="shared" si="25"/>
        <v>303</v>
      </c>
      <c r="C305" s="4" t="s">
        <v>341</v>
      </c>
      <c r="D305" t="s">
        <v>70</v>
      </c>
      <c r="E305" t="s">
        <v>71</v>
      </c>
      <c r="F305" s="2">
        <f t="shared" si="24"/>
        <v>40210</v>
      </c>
      <c r="G305" s="2">
        <f t="shared" si="22"/>
        <v>40237</v>
      </c>
      <c r="H305" s="3" t="str">
        <f t="shared" si="23"/>
        <v>INSERT INTO temporalidad VALUES (303,'febrero de 2010','Mes','Mensual','1-2-2010','28-2-2010');</v>
      </c>
      <c r="J305">
        <v>1</v>
      </c>
      <c r="K305">
        <v>2</v>
      </c>
      <c r="L305">
        <v>2010</v>
      </c>
      <c r="M305">
        <v>28</v>
      </c>
      <c r="N305">
        <v>2</v>
      </c>
      <c r="O305">
        <v>2010</v>
      </c>
    </row>
    <row r="306" spans="1:15" x14ac:dyDescent="0.3">
      <c r="A306">
        <f t="shared" si="26"/>
        <v>30</v>
      </c>
      <c r="B306">
        <f t="shared" si="25"/>
        <v>304</v>
      </c>
      <c r="C306" s="4" t="s">
        <v>342</v>
      </c>
      <c r="D306" t="s">
        <v>70</v>
      </c>
      <c r="E306" t="s">
        <v>71</v>
      </c>
      <c r="F306" s="2">
        <f t="shared" si="24"/>
        <v>40238</v>
      </c>
      <c r="G306" s="2">
        <f t="shared" si="22"/>
        <v>40268</v>
      </c>
      <c r="H306" s="3" t="str">
        <f t="shared" si="23"/>
        <v>INSERT INTO temporalidad VALUES (304,'marzo de 2010','Mes','Mensual','1-3-2010','31-3-2010');</v>
      </c>
      <c r="J306">
        <v>1</v>
      </c>
      <c r="K306">
        <v>3</v>
      </c>
      <c r="L306">
        <v>2010</v>
      </c>
      <c r="M306">
        <v>31</v>
      </c>
      <c r="N306">
        <v>3</v>
      </c>
      <c r="O306">
        <v>2010</v>
      </c>
    </row>
    <row r="307" spans="1:15" x14ac:dyDescent="0.3">
      <c r="A307">
        <f t="shared" si="26"/>
        <v>29</v>
      </c>
      <c r="B307">
        <f t="shared" si="25"/>
        <v>305</v>
      </c>
      <c r="C307" s="4" t="s">
        <v>343</v>
      </c>
      <c r="D307" t="s">
        <v>70</v>
      </c>
      <c r="E307" t="s">
        <v>71</v>
      </c>
      <c r="F307" s="2">
        <f t="shared" si="24"/>
        <v>40269</v>
      </c>
      <c r="G307" s="2">
        <f t="shared" si="22"/>
        <v>40298</v>
      </c>
      <c r="H307" s="3" t="str">
        <f t="shared" si="23"/>
        <v>INSERT INTO temporalidad VALUES (305,'abril de 2010','Mes','Mensual','1-4-2010','30-4-2010');</v>
      </c>
      <c r="J307">
        <v>1</v>
      </c>
      <c r="K307">
        <v>4</v>
      </c>
      <c r="L307">
        <v>2010</v>
      </c>
      <c r="M307">
        <v>30</v>
      </c>
      <c r="N307">
        <v>4</v>
      </c>
      <c r="O307">
        <v>2010</v>
      </c>
    </row>
    <row r="308" spans="1:15" x14ac:dyDescent="0.3">
      <c r="A308">
        <f t="shared" si="26"/>
        <v>30</v>
      </c>
      <c r="B308">
        <f t="shared" si="25"/>
        <v>306</v>
      </c>
      <c r="C308" s="4" t="s">
        <v>344</v>
      </c>
      <c r="D308" t="s">
        <v>70</v>
      </c>
      <c r="E308" t="s">
        <v>71</v>
      </c>
      <c r="F308" s="2">
        <f t="shared" si="24"/>
        <v>40299</v>
      </c>
      <c r="G308" s="2">
        <f t="shared" si="22"/>
        <v>40329</v>
      </c>
      <c r="H308" s="3" t="str">
        <f t="shared" si="23"/>
        <v>INSERT INTO temporalidad VALUES (306,'mayo de 2010','Mes','Mensual','1-5-2010','31-5-2010');</v>
      </c>
      <c r="J308">
        <v>1</v>
      </c>
      <c r="K308">
        <v>5</v>
      </c>
      <c r="L308">
        <v>2010</v>
      </c>
      <c r="M308">
        <v>31</v>
      </c>
      <c r="N308">
        <v>5</v>
      </c>
      <c r="O308">
        <v>2010</v>
      </c>
    </row>
    <row r="309" spans="1:15" x14ac:dyDescent="0.3">
      <c r="A309">
        <f t="shared" si="26"/>
        <v>29</v>
      </c>
      <c r="B309">
        <f t="shared" si="25"/>
        <v>307</v>
      </c>
      <c r="C309" s="4" t="s">
        <v>345</v>
      </c>
      <c r="D309" t="s">
        <v>70</v>
      </c>
      <c r="E309" t="s">
        <v>71</v>
      </c>
      <c r="F309" s="2">
        <f t="shared" si="24"/>
        <v>40330</v>
      </c>
      <c r="G309" s="2">
        <f t="shared" si="22"/>
        <v>40359</v>
      </c>
      <c r="H309" s="3" t="str">
        <f t="shared" si="23"/>
        <v>INSERT INTO temporalidad VALUES (307,'junio de 2010','Mes','Mensual','1-6-2010','30-6-2010');</v>
      </c>
      <c r="J309">
        <v>1</v>
      </c>
      <c r="K309">
        <v>6</v>
      </c>
      <c r="L309">
        <v>2010</v>
      </c>
      <c r="M309">
        <v>30</v>
      </c>
      <c r="N309">
        <v>6</v>
      </c>
      <c r="O309">
        <v>2010</v>
      </c>
    </row>
    <row r="310" spans="1:15" x14ac:dyDescent="0.3">
      <c r="A310">
        <f t="shared" si="26"/>
        <v>30</v>
      </c>
      <c r="B310">
        <f t="shared" si="25"/>
        <v>308</v>
      </c>
      <c r="C310" s="4" t="s">
        <v>346</v>
      </c>
      <c r="D310" t="s">
        <v>70</v>
      </c>
      <c r="E310" t="s">
        <v>71</v>
      </c>
      <c r="F310" s="2">
        <f t="shared" si="24"/>
        <v>40360</v>
      </c>
      <c r="G310" s="2">
        <f t="shared" si="22"/>
        <v>40390</v>
      </c>
      <c r="H310" s="3" t="str">
        <f t="shared" si="23"/>
        <v>INSERT INTO temporalidad VALUES (308,'julio de 2010','Mes','Mensual','1-7-2010','31-7-2010');</v>
      </c>
      <c r="J310">
        <v>1</v>
      </c>
      <c r="K310">
        <v>7</v>
      </c>
      <c r="L310">
        <v>2010</v>
      </c>
      <c r="M310">
        <v>31</v>
      </c>
      <c r="N310">
        <v>7</v>
      </c>
      <c r="O310">
        <v>2010</v>
      </c>
    </row>
    <row r="311" spans="1:15" x14ac:dyDescent="0.3">
      <c r="A311">
        <f t="shared" si="26"/>
        <v>30</v>
      </c>
      <c r="B311">
        <f t="shared" si="25"/>
        <v>309</v>
      </c>
      <c r="C311" s="4" t="s">
        <v>347</v>
      </c>
      <c r="D311" t="s">
        <v>70</v>
      </c>
      <c r="E311" t="s">
        <v>71</v>
      </c>
      <c r="F311" s="2">
        <f t="shared" si="24"/>
        <v>40391</v>
      </c>
      <c r="G311" s="2">
        <f t="shared" si="22"/>
        <v>40421</v>
      </c>
      <c r="H311" s="3" t="str">
        <f t="shared" si="23"/>
        <v>INSERT INTO temporalidad VALUES (309,'agosto de 2010','Mes','Mensual','1-8-2010','31-8-2010');</v>
      </c>
      <c r="J311">
        <v>1</v>
      </c>
      <c r="K311">
        <v>8</v>
      </c>
      <c r="L311">
        <v>2010</v>
      </c>
      <c r="M311">
        <v>31</v>
      </c>
      <c r="N311">
        <v>8</v>
      </c>
      <c r="O311">
        <v>2010</v>
      </c>
    </row>
    <row r="312" spans="1:15" x14ac:dyDescent="0.3">
      <c r="A312">
        <f t="shared" si="26"/>
        <v>29</v>
      </c>
      <c r="B312">
        <f t="shared" si="25"/>
        <v>310</v>
      </c>
      <c r="C312" s="4" t="s">
        <v>348</v>
      </c>
      <c r="D312" t="s">
        <v>70</v>
      </c>
      <c r="E312" t="s">
        <v>71</v>
      </c>
      <c r="F312" s="2">
        <f t="shared" si="24"/>
        <v>40422</v>
      </c>
      <c r="G312" s="2">
        <f t="shared" si="22"/>
        <v>40451</v>
      </c>
      <c r="H312" s="3" t="str">
        <f t="shared" si="23"/>
        <v>INSERT INTO temporalidad VALUES (310,'septiembre de 2010','Mes','Mensual','1-9-2010','30-9-2010');</v>
      </c>
      <c r="J312">
        <v>1</v>
      </c>
      <c r="K312">
        <v>9</v>
      </c>
      <c r="L312">
        <v>2010</v>
      </c>
      <c r="M312">
        <v>30</v>
      </c>
      <c r="N312">
        <v>9</v>
      </c>
      <c r="O312">
        <v>2010</v>
      </c>
    </row>
    <row r="313" spans="1:15" x14ac:dyDescent="0.3">
      <c r="A313">
        <f t="shared" si="26"/>
        <v>30</v>
      </c>
      <c r="B313">
        <f t="shared" si="25"/>
        <v>311</v>
      </c>
      <c r="C313" s="4" t="s">
        <v>349</v>
      </c>
      <c r="D313" t="s">
        <v>70</v>
      </c>
      <c r="E313" t="s">
        <v>71</v>
      </c>
      <c r="F313" s="2">
        <f t="shared" si="24"/>
        <v>40452</v>
      </c>
      <c r="G313" s="2">
        <f t="shared" si="22"/>
        <v>40482</v>
      </c>
      <c r="H313" s="3" t="str">
        <f t="shared" si="23"/>
        <v>INSERT INTO temporalidad VALUES (311,'octubre de 2010','Mes','Mensual','1-10-2010','31-10-2010');</v>
      </c>
      <c r="J313">
        <v>1</v>
      </c>
      <c r="K313">
        <v>10</v>
      </c>
      <c r="L313">
        <v>2010</v>
      </c>
      <c r="M313">
        <v>31</v>
      </c>
      <c r="N313">
        <v>10</v>
      </c>
      <c r="O313">
        <v>2010</v>
      </c>
    </row>
    <row r="314" spans="1:15" x14ac:dyDescent="0.3">
      <c r="A314">
        <f t="shared" si="26"/>
        <v>29</v>
      </c>
      <c r="B314">
        <f t="shared" si="25"/>
        <v>312</v>
      </c>
      <c r="C314" s="4" t="s">
        <v>350</v>
      </c>
      <c r="D314" t="s">
        <v>70</v>
      </c>
      <c r="E314" t="s">
        <v>71</v>
      </c>
      <c r="F314" s="2">
        <f t="shared" si="24"/>
        <v>40483</v>
      </c>
      <c r="G314" s="2">
        <f t="shared" si="22"/>
        <v>40512</v>
      </c>
      <c r="H314" s="3" t="str">
        <f t="shared" si="23"/>
        <v>INSERT INTO temporalidad VALUES (312,'noviembre de 2010','Mes','Mensual','1-11-2010','30-11-2010');</v>
      </c>
      <c r="J314">
        <v>1</v>
      </c>
      <c r="K314">
        <v>11</v>
      </c>
      <c r="L314">
        <v>2010</v>
      </c>
      <c r="M314">
        <v>30</v>
      </c>
      <c r="N314">
        <v>11</v>
      </c>
      <c r="O314">
        <v>2010</v>
      </c>
    </row>
    <row r="315" spans="1:15" x14ac:dyDescent="0.3">
      <c r="A315">
        <f t="shared" si="26"/>
        <v>30</v>
      </c>
      <c r="B315">
        <f t="shared" si="25"/>
        <v>313</v>
      </c>
      <c r="C315" s="4" t="s">
        <v>351</v>
      </c>
      <c r="D315" t="s">
        <v>70</v>
      </c>
      <c r="E315" t="s">
        <v>71</v>
      </c>
      <c r="F315" s="2">
        <f t="shared" si="24"/>
        <v>40513</v>
      </c>
      <c r="G315" s="2">
        <f t="shared" si="22"/>
        <v>40543</v>
      </c>
      <c r="H315" s="3" t="str">
        <f t="shared" si="23"/>
        <v>INSERT INTO temporalidad VALUES (313,'diciembre de 2010','Mes','Mensual','1-12-2010','31-12-2010');</v>
      </c>
      <c r="J315">
        <v>1</v>
      </c>
      <c r="K315">
        <v>12</v>
      </c>
      <c r="L315">
        <v>2010</v>
      </c>
      <c r="M315">
        <v>31</v>
      </c>
      <c r="N315">
        <v>12</v>
      </c>
      <c r="O315">
        <v>2010</v>
      </c>
    </row>
    <row r="316" spans="1:15" x14ac:dyDescent="0.3">
      <c r="A316">
        <f t="shared" si="26"/>
        <v>30</v>
      </c>
      <c r="B316">
        <f t="shared" si="25"/>
        <v>314</v>
      </c>
      <c r="C316" s="4" t="s">
        <v>352</v>
      </c>
      <c r="D316" t="s">
        <v>70</v>
      </c>
      <c r="E316" t="s">
        <v>71</v>
      </c>
      <c r="F316" s="2">
        <f t="shared" si="24"/>
        <v>40544</v>
      </c>
      <c r="G316" s="2">
        <f t="shared" si="22"/>
        <v>40574</v>
      </c>
      <c r="H316" s="3" t="str">
        <f t="shared" si="23"/>
        <v>INSERT INTO temporalidad VALUES (314,'enero de 2011','Mes','Mensual','1-1-2011','31-1-2011');</v>
      </c>
      <c r="J316">
        <v>1</v>
      </c>
      <c r="K316" s="5">
        <v>1</v>
      </c>
      <c r="L316">
        <v>2011</v>
      </c>
      <c r="M316">
        <v>31</v>
      </c>
      <c r="N316" s="5">
        <v>1</v>
      </c>
      <c r="O316">
        <v>2011</v>
      </c>
    </row>
    <row r="317" spans="1:15" x14ac:dyDescent="0.3">
      <c r="A317">
        <f t="shared" si="26"/>
        <v>27</v>
      </c>
      <c r="B317">
        <f t="shared" si="25"/>
        <v>315</v>
      </c>
      <c r="C317" s="4" t="s">
        <v>353</v>
      </c>
      <c r="D317" t="s">
        <v>70</v>
      </c>
      <c r="E317" t="s">
        <v>71</v>
      </c>
      <c r="F317" s="2">
        <f t="shared" si="24"/>
        <v>40575</v>
      </c>
      <c r="G317" s="2">
        <f t="shared" si="22"/>
        <v>40602</v>
      </c>
      <c r="H317" s="3" t="str">
        <f t="shared" si="23"/>
        <v>INSERT INTO temporalidad VALUES (315,'febrero de 2011','Mes','Mensual','1-2-2011','28-2-2011');</v>
      </c>
      <c r="J317">
        <v>1</v>
      </c>
      <c r="K317">
        <v>2</v>
      </c>
      <c r="L317">
        <v>2011</v>
      </c>
      <c r="M317">
        <v>28</v>
      </c>
      <c r="N317">
        <v>2</v>
      </c>
      <c r="O317">
        <v>2011</v>
      </c>
    </row>
    <row r="318" spans="1:15" x14ac:dyDescent="0.3">
      <c r="A318">
        <f t="shared" si="26"/>
        <v>30</v>
      </c>
      <c r="B318">
        <f t="shared" si="25"/>
        <v>316</v>
      </c>
      <c r="C318" s="4" t="s">
        <v>354</v>
      </c>
      <c r="D318" t="s">
        <v>70</v>
      </c>
      <c r="E318" t="s">
        <v>71</v>
      </c>
      <c r="F318" s="2">
        <f t="shared" si="24"/>
        <v>40603</v>
      </c>
      <c r="G318" s="2">
        <f t="shared" si="22"/>
        <v>40633</v>
      </c>
      <c r="H318" s="3" t="str">
        <f t="shared" si="23"/>
        <v>INSERT INTO temporalidad VALUES (316,'marzo de 2011','Mes','Mensual','1-3-2011','31-3-2011');</v>
      </c>
      <c r="J318">
        <v>1</v>
      </c>
      <c r="K318">
        <v>3</v>
      </c>
      <c r="L318">
        <v>2011</v>
      </c>
      <c r="M318">
        <v>31</v>
      </c>
      <c r="N318">
        <v>3</v>
      </c>
      <c r="O318">
        <v>2011</v>
      </c>
    </row>
    <row r="319" spans="1:15" x14ac:dyDescent="0.3">
      <c r="A319">
        <f t="shared" si="26"/>
        <v>29</v>
      </c>
      <c r="B319">
        <f t="shared" si="25"/>
        <v>317</v>
      </c>
      <c r="C319" s="4" t="s">
        <v>355</v>
      </c>
      <c r="D319" t="s">
        <v>70</v>
      </c>
      <c r="E319" t="s">
        <v>71</v>
      </c>
      <c r="F319" s="2">
        <f t="shared" si="24"/>
        <v>40634</v>
      </c>
      <c r="G319" s="2">
        <f t="shared" si="22"/>
        <v>40663</v>
      </c>
      <c r="H319" s="3" t="str">
        <f t="shared" si="23"/>
        <v>INSERT INTO temporalidad VALUES (317,'abril de 2011','Mes','Mensual','1-4-2011','30-4-2011');</v>
      </c>
      <c r="J319">
        <v>1</v>
      </c>
      <c r="K319">
        <v>4</v>
      </c>
      <c r="L319">
        <v>2011</v>
      </c>
      <c r="M319">
        <v>30</v>
      </c>
      <c r="N319">
        <v>4</v>
      </c>
      <c r="O319">
        <v>2011</v>
      </c>
    </row>
    <row r="320" spans="1:15" x14ac:dyDescent="0.3">
      <c r="A320">
        <f t="shared" si="26"/>
        <v>30</v>
      </c>
      <c r="B320">
        <f t="shared" si="25"/>
        <v>318</v>
      </c>
      <c r="C320" s="4" t="s">
        <v>356</v>
      </c>
      <c r="D320" t="s">
        <v>70</v>
      </c>
      <c r="E320" t="s">
        <v>71</v>
      </c>
      <c r="F320" s="2">
        <f t="shared" si="24"/>
        <v>40664</v>
      </c>
      <c r="G320" s="2">
        <f t="shared" si="22"/>
        <v>40694</v>
      </c>
      <c r="H320" s="3" t="str">
        <f t="shared" si="23"/>
        <v>INSERT INTO temporalidad VALUES (318,'mayo de 2011','Mes','Mensual','1-5-2011','31-5-2011');</v>
      </c>
      <c r="J320">
        <v>1</v>
      </c>
      <c r="K320">
        <v>5</v>
      </c>
      <c r="L320">
        <v>2011</v>
      </c>
      <c r="M320">
        <v>31</v>
      </c>
      <c r="N320">
        <v>5</v>
      </c>
      <c r="O320">
        <v>2011</v>
      </c>
    </row>
    <row r="321" spans="1:15" x14ac:dyDescent="0.3">
      <c r="A321">
        <f t="shared" si="26"/>
        <v>29</v>
      </c>
      <c r="B321">
        <f t="shared" si="25"/>
        <v>319</v>
      </c>
      <c r="C321" s="4" t="s">
        <v>357</v>
      </c>
      <c r="D321" t="s">
        <v>70</v>
      </c>
      <c r="E321" t="s">
        <v>71</v>
      </c>
      <c r="F321" s="2">
        <f t="shared" si="24"/>
        <v>40695</v>
      </c>
      <c r="G321" s="2">
        <f t="shared" si="22"/>
        <v>40724</v>
      </c>
      <c r="H321" s="3" t="str">
        <f t="shared" si="23"/>
        <v>INSERT INTO temporalidad VALUES (319,'junio de 2011','Mes','Mensual','1-6-2011','30-6-2011');</v>
      </c>
      <c r="J321">
        <v>1</v>
      </c>
      <c r="K321">
        <v>6</v>
      </c>
      <c r="L321">
        <v>2011</v>
      </c>
      <c r="M321">
        <v>30</v>
      </c>
      <c r="N321">
        <v>6</v>
      </c>
      <c r="O321">
        <v>2011</v>
      </c>
    </row>
    <row r="322" spans="1:15" x14ac:dyDescent="0.3">
      <c r="A322">
        <f t="shared" si="26"/>
        <v>30</v>
      </c>
      <c r="B322">
        <f t="shared" si="25"/>
        <v>320</v>
      </c>
      <c r="C322" s="4" t="s">
        <v>358</v>
      </c>
      <c r="D322" t="s">
        <v>70</v>
      </c>
      <c r="E322" t="s">
        <v>71</v>
      </c>
      <c r="F322" s="2">
        <f t="shared" si="24"/>
        <v>40725</v>
      </c>
      <c r="G322" s="2">
        <f t="shared" si="22"/>
        <v>40755</v>
      </c>
      <c r="H322" s="3" t="str">
        <f t="shared" si="23"/>
        <v>INSERT INTO temporalidad VALUES (320,'julio de 2011','Mes','Mensual','1-7-2011','31-7-2011');</v>
      </c>
      <c r="J322">
        <v>1</v>
      </c>
      <c r="K322">
        <v>7</v>
      </c>
      <c r="L322">
        <v>2011</v>
      </c>
      <c r="M322">
        <v>31</v>
      </c>
      <c r="N322">
        <v>7</v>
      </c>
      <c r="O322">
        <v>2011</v>
      </c>
    </row>
    <row r="323" spans="1:15" x14ac:dyDescent="0.3">
      <c r="A323">
        <f t="shared" si="26"/>
        <v>30</v>
      </c>
      <c r="B323">
        <f t="shared" si="25"/>
        <v>321</v>
      </c>
      <c r="C323" s="4" t="s">
        <v>359</v>
      </c>
      <c r="D323" t="s">
        <v>70</v>
      </c>
      <c r="E323" t="s">
        <v>71</v>
      </c>
      <c r="F323" s="2">
        <f t="shared" si="24"/>
        <v>40756</v>
      </c>
      <c r="G323" s="2">
        <f t="shared" ref="G323:G386" si="27">+DATE(O323,N323,M323)</f>
        <v>40786</v>
      </c>
      <c r="H323" s="3" t="str">
        <f t="shared" ref="H323:H386" si="28">+"INSERT INTO "&amp;$H$2&amp;" VALUES ("&amp;B323&amp;",'"&amp;C323&amp;"','"&amp;D323&amp;"','"&amp;E323&amp;"','"&amp;J323&amp;"-"&amp;K323&amp;"-"&amp;L323&amp;"','"&amp;M323&amp;"-"&amp;N323&amp;"-"&amp;O323&amp;"');"</f>
        <v>INSERT INTO temporalidad VALUES (321,'agosto de 2011','Mes','Mensual','1-8-2011','31-8-2011');</v>
      </c>
      <c r="J323">
        <v>1</v>
      </c>
      <c r="K323">
        <v>8</v>
      </c>
      <c r="L323">
        <v>2011</v>
      </c>
      <c r="M323">
        <v>31</v>
      </c>
      <c r="N323">
        <v>8</v>
      </c>
      <c r="O323">
        <v>2011</v>
      </c>
    </row>
    <row r="324" spans="1:15" x14ac:dyDescent="0.3">
      <c r="A324">
        <f t="shared" si="26"/>
        <v>29</v>
      </c>
      <c r="B324">
        <f t="shared" si="25"/>
        <v>322</v>
      </c>
      <c r="C324" s="4" t="s">
        <v>360</v>
      </c>
      <c r="D324" t="s">
        <v>70</v>
      </c>
      <c r="E324" t="s">
        <v>71</v>
      </c>
      <c r="F324" s="2">
        <f t="shared" ref="F324:F387" si="29">+DATE(L324,K324,J324)</f>
        <v>40787</v>
      </c>
      <c r="G324" s="2">
        <f t="shared" si="27"/>
        <v>40816</v>
      </c>
      <c r="H324" s="3" t="str">
        <f t="shared" si="28"/>
        <v>INSERT INTO temporalidad VALUES (322,'septiembre de 2011','Mes','Mensual','1-9-2011','30-9-2011');</v>
      </c>
      <c r="J324">
        <v>1</v>
      </c>
      <c r="K324">
        <v>9</v>
      </c>
      <c r="L324">
        <v>2011</v>
      </c>
      <c r="M324">
        <v>30</v>
      </c>
      <c r="N324">
        <v>9</v>
      </c>
      <c r="O324">
        <v>2011</v>
      </c>
    </row>
    <row r="325" spans="1:15" x14ac:dyDescent="0.3">
      <c r="A325">
        <f t="shared" si="26"/>
        <v>30</v>
      </c>
      <c r="B325">
        <f t="shared" ref="B325:B388" si="30">+B324+1</f>
        <v>323</v>
      </c>
      <c r="C325" s="4" t="s">
        <v>361</v>
      </c>
      <c r="D325" t="s">
        <v>70</v>
      </c>
      <c r="E325" t="s">
        <v>71</v>
      </c>
      <c r="F325" s="2">
        <f t="shared" si="29"/>
        <v>40817</v>
      </c>
      <c r="G325" s="2">
        <f t="shared" si="27"/>
        <v>40847</v>
      </c>
      <c r="H325" s="3" t="str">
        <f t="shared" si="28"/>
        <v>INSERT INTO temporalidad VALUES (323,'octubre de 2011','Mes','Mensual','1-10-2011','31-10-2011');</v>
      </c>
      <c r="J325">
        <v>1</v>
      </c>
      <c r="K325">
        <v>10</v>
      </c>
      <c r="L325">
        <v>2011</v>
      </c>
      <c r="M325">
        <v>31</v>
      </c>
      <c r="N325">
        <v>10</v>
      </c>
      <c r="O325">
        <v>2011</v>
      </c>
    </row>
    <row r="326" spans="1:15" x14ac:dyDescent="0.3">
      <c r="A326">
        <f t="shared" si="26"/>
        <v>29</v>
      </c>
      <c r="B326">
        <f t="shared" si="30"/>
        <v>324</v>
      </c>
      <c r="C326" s="4" t="s">
        <v>362</v>
      </c>
      <c r="D326" t="s">
        <v>70</v>
      </c>
      <c r="E326" t="s">
        <v>71</v>
      </c>
      <c r="F326" s="2">
        <f t="shared" si="29"/>
        <v>40848</v>
      </c>
      <c r="G326" s="2">
        <f t="shared" si="27"/>
        <v>40877</v>
      </c>
      <c r="H326" s="3" t="str">
        <f t="shared" si="28"/>
        <v>INSERT INTO temporalidad VALUES (324,'noviembre de 2011','Mes','Mensual','1-11-2011','30-11-2011');</v>
      </c>
      <c r="J326">
        <v>1</v>
      </c>
      <c r="K326">
        <v>11</v>
      </c>
      <c r="L326">
        <v>2011</v>
      </c>
      <c r="M326">
        <v>30</v>
      </c>
      <c r="N326">
        <v>11</v>
      </c>
      <c r="O326">
        <v>2011</v>
      </c>
    </row>
    <row r="327" spans="1:15" x14ac:dyDescent="0.3">
      <c r="A327">
        <f t="shared" si="26"/>
        <v>30</v>
      </c>
      <c r="B327">
        <f t="shared" si="30"/>
        <v>325</v>
      </c>
      <c r="C327" s="4" t="s">
        <v>363</v>
      </c>
      <c r="D327" t="s">
        <v>70</v>
      </c>
      <c r="E327" t="s">
        <v>71</v>
      </c>
      <c r="F327" s="2">
        <f t="shared" si="29"/>
        <v>40878</v>
      </c>
      <c r="G327" s="2">
        <f t="shared" si="27"/>
        <v>40908</v>
      </c>
      <c r="H327" s="3" t="str">
        <f t="shared" si="28"/>
        <v>INSERT INTO temporalidad VALUES (325,'diciembre de 2011','Mes','Mensual','1-12-2011','31-12-2011');</v>
      </c>
      <c r="J327">
        <v>1</v>
      </c>
      <c r="K327">
        <v>12</v>
      </c>
      <c r="L327">
        <v>2011</v>
      </c>
      <c r="M327">
        <v>31</v>
      </c>
      <c r="N327">
        <v>12</v>
      </c>
      <c r="O327">
        <v>2011</v>
      </c>
    </row>
    <row r="328" spans="1:15" x14ac:dyDescent="0.3">
      <c r="A328">
        <f t="shared" si="26"/>
        <v>30</v>
      </c>
      <c r="B328">
        <f t="shared" si="30"/>
        <v>326</v>
      </c>
      <c r="C328" s="4" t="s">
        <v>364</v>
      </c>
      <c r="D328" t="s">
        <v>70</v>
      </c>
      <c r="E328" t="s">
        <v>71</v>
      </c>
      <c r="F328" s="2">
        <f t="shared" si="29"/>
        <v>40909</v>
      </c>
      <c r="G328" s="2">
        <f t="shared" si="27"/>
        <v>40939</v>
      </c>
      <c r="H328" s="3" t="str">
        <f t="shared" si="28"/>
        <v>INSERT INTO temporalidad VALUES (326,'enero de 2012','Mes','Mensual','1-1-2012','31-1-2012');</v>
      </c>
      <c r="J328">
        <v>1</v>
      </c>
      <c r="K328" s="5">
        <v>1</v>
      </c>
      <c r="L328">
        <v>2012</v>
      </c>
      <c r="M328">
        <v>31</v>
      </c>
      <c r="N328" s="5">
        <v>1</v>
      </c>
      <c r="O328">
        <v>2012</v>
      </c>
    </row>
    <row r="329" spans="1:15" x14ac:dyDescent="0.3">
      <c r="A329">
        <f t="shared" si="26"/>
        <v>27</v>
      </c>
      <c r="B329">
        <f t="shared" si="30"/>
        <v>327</v>
      </c>
      <c r="C329" s="4" t="s">
        <v>365</v>
      </c>
      <c r="D329" t="s">
        <v>70</v>
      </c>
      <c r="E329" t="s">
        <v>71</v>
      </c>
      <c r="F329" s="2">
        <f t="shared" si="29"/>
        <v>40940</v>
      </c>
      <c r="G329" s="2">
        <f t="shared" si="27"/>
        <v>40967</v>
      </c>
      <c r="H329" s="3" t="str">
        <f t="shared" si="28"/>
        <v>INSERT INTO temporalidad VALUES (327,'febrero de 2012','Mes','Mensual','1-2-2012','28-2-2012');</v>
      </c>
      <c r="J329">
        <v>1</v>
      </c>
      <c r="K329">
        <v>2</v>
      </c>
      <c r="L329">
        <v>2012</v>
      </c>
      <c r="M329">
        <v>28</v>
      </c>
      <c r="N329">
        <v>2</v>
      </c>
      <c r="O329">
        <v>2012</v>
      </c>
    </row>
    <row r="330" spans="1:15" x14ac:dyDescent="0.3">
      <c r="A330">
        <f t="shared" si="26"/>
        <v>30</v>
      </c>
      <c r="B330">
        <f t="shared" si="30"/>
        <v>328</v>
      </c>
      <c r="C330" s="4" t="s">
        <v>366</v>
      </c>
      <c r="D330" t="s">
        <v>70</v>
      </c>
      <c r="E330" t="s">
        <v>71</v>
      </c>
      <c r="F330" s="2">
        <f t="shared" si="29"/>
        <v>40969</v>
      </c>
      <c r="G330" s="2">
        <f t="shared" si="27"/>
        <v>40999</v>
      </c>
      <c r="H330" s="3" t="str">
        <f t="shared" si="28"/>
        <v>INSERT INTO temporalidad VALUES (328,'marzo de 2012','Mes','Mensual','1-3-2012','31-3-2012');</v>
      </c>
      <c r="J330">
        <v>1</v>
      </c>
      <c r="K330">
        <v>3</v>
      </c>
      <c r="L330">
        <v>2012</v>
      </c>
      <c r="M330">
        <v>31</v>
      </c>
      <c r="N330">
        <v>3</v>
      </c>
      <c r="O330">
        <v>2012</v>
      </c>
    </row>
    <row r="331" spans="1:15" x14ac:dyDescent="0.3">
      <c r="A331">
        <f t="shared" si="26"/>
        <v>29</v>
      </c>
      <c r="B331">
        <f t="shared" si="30"/>
        <v>329</v>
      </c>
      <c r="C331" s="4" t="s">
        <v>367</v>
      </c>
      <c r="D331" t="s">
        <v>70</v>
      </c>
      <c r="E331" t="s">
        <v>71</v>
      </c>
      <c r="F331" s="2">
        <f t="shared" si="29"/>
        <v>41000</v>
      </c>
      <c r="G331" s="2">
        <f t="shared" si="27"/>
        <v>41029</v>
      </c>
      <c r="H331" s="3" t="str">
        <f t="shared" si="28"/>
        <v>INSERT INTO temporalidad VALUES (329,'abril de 2012','Mes','Mensual','1-4-2012','30-4-2012');</v>
      </c>
      <c r="J331">
        <v>1</v>
      </c>
      <c r="K331">
        <v>4</v>
      </c>
      <c r="L331">
        <v>2012</v>
      </c>
      <c r="M331">
        <v>30</v>
      </c>
      <c r="N331">
        <v>4</v>
      </c>
      <c r="O331">
        <v>2012</v>
      </c>
    </row>
    <row r="332" spans="1:15" x14ac:dyDescent="0.3">
      <c r="A332">
        <f t="shared" si="26"/>
        <v>30</v>
      </c>
      <c r="B332">
        <f t="shared" si="30"/>
        <v>330</v>
      </c>
      <c r="C332" s="4" t="s">
        <v>368</v>
      </c>
      <c r="D332" t="s">
        <v>70</v>
      </c>
      <c r="E332" t="s">
        <v>71</v>
      </c>
      <c r="F332" s="2">
        <f t="shared" si="29"/>
        <v>41030</v>
      </c>
      <c r="G332" s="2">
        <f t="shared" si="27"/>
        <v>41060</v>
      </c>
      <c r="H332" s="3" t="str">
        <f t="shared" si="28"/>
        <v>INSERT INTO temporalidad VALUES (330,'mayo de 2012','Mes','Mensual','1-5-2012','31-5-2012');</v>
      </c>
      <c r="J332">
        <v>1</v>
      </c>
      <c r="K332">
        <v>5</v>
      </c>
      <c r="L332">
        <v>2012</v>
      </c>
      <c r="M332">
        <v>31</v>
      </c>
      <c r="N332">
        <v>5</v>
      </c>
      <c r="O332">
        <v>2012</v>
      </c>
    </row>
    <row r="333" spans="1:15" x14ac:dyDescent="0.3">
      <c r="A333">
        <f t="shared" ref="A333:A396" si="31">+A321</f>
        <v>29</v>
      </c>
      <c r="B333">
        <f t="shared" si="30"/>
        <v>331</v>
      </c>
      <c r="C333" s="4" t="s">
        <v>369</v>
      </c>
      <c r="D333" t="s">
        <v>70</v>
      </c>
      <c r="E333" t="s">
        <v>71</v>
      </c>
      <c r="F333" s="2">
        <f t="shared" si="29"/>
        <v>41061</v>
      </c>
      <c r="G333" s="2">
        <f t="shared" si="27"/>
        <v>41090</v>
      </c>
      <c r="H333" s="3" t="str">
        <f t="shared" si="28"/>
        <v>INSERT INTO temporalidad VALUES (331,'junio de 2012','Mes','Mensual','1-6-2012','30-6-2012');</v>
      </c>
      <c r="J333">
        <v>1</v>
      </c>
      <c r="K333">
        <v>6</v>
      </c>
      <c r="L333">
        <v>2012</v>
      </c>
      <c r="M333">
        <v>30</v>
      </c>
      <c r="N333">
        <v>6</v>
      </c>
      <c r="O333">
        <v>2012</v>
      </c>
    </row>
    <row r="334" spans="1:15" x14ac:dyDescent="0.3">
      <c r="A334">
        <f t="shared" si="31"/>
        <v>30</v>
      </c>
      <c r="B334">
        <f t="shared" si="30"/>
        <v>332</v>
      </c>
      <c r="C334" s="4" t="s">
        <v>370</v>
      </c>
      <c r="D334" t="s">
        <v>70</v>
      </c>
      <c r="E334" t="s">
        <v>71</v>
      </c>
      <c r="F334" s="2">
        <f t="shared" si="29"/>
        <v>41091</v>
      </c>
      <c r="G334" s="2">
        <f t="shared" si="27"/>
        <v>41121</v>
      </c>
      <c r="H334" s="3" t="str">
        <f t="shared" si="28"/>
        <v>INSERT INTO temporalidad VALUES (332,'julio de 2012','Mes','Mensual','1-7-2012','31-7-2012');</v>
      </c>
      <c r="J334">
        <v>1</v>
      </c>
      <c r="K334">
        <v>7</v>
      </c>
      <c r="L334">
        <v>2012</v>
      </c>
      <c r="M334">
        <v>31</v>
      </c>
      <c r="N334">
        <v>7</v>
      </c>
      <c r="O334">
        <v>2012</v>
      </c>
    </row>
    <row r="335" spans="1:15" x14ac:dyDescent="0.3">
      <c r="A335">
        <f t="shared" si="31"/>
        <v>30</v>
      </c>
      <c r="B335">
        <f t="shared" si="30"/>
        <v>333</v>
      </c>
      <c r="C335" s="4" t="s">
        <v>371</v>
      </c>
      <c r="D335" t="s">
        <v>70</v>
      </c>
      <c r="E335" t="s">
        <v>71</v>
      </c>
      <c r="F335" s="2">
        <f t="shared" si="29"/>
        <v>41122</v>
      </c>
      <c r="G335" s="2">
        <f t="shared" si="27"/>
        <v>41152</v>
      </c>
      <c r="H335" s="3" t="str">
        <f t="shared" si="28"/>
        <v>INSERT INTO temporalidad VALUES (333,'agosto de 2012','Mes','Mensual','1-8-2012','31-8-2012');</v>
      </c>
      <c r="J335">
        <v>1</v>
      </c>
      <c r="K335">
        <v>8</v>
      </c>
      <c r="L335">
        <v>2012</v>
      </c>
      <c r="M335">
        <v>31</v>
      </c>
      <c r="N335">
        <v>8</v>
      </c>
      <c r="O335">
        <v>2012</v>
      </c>
    </row>
    <row r="336" spans="1:15" x14ac:dyDescent="0.3">
      <c r="A336">
        <f t="shared" si="31"/>
        <v>29</v>
      </c>
      <c r="B336">
        <f t="shared" si="30"/>
        <v>334</v>
      </c>
      <c r="C336" s="4" t="s">
        <v>372</v>
      </c>
      <c r="D336" t="s">
        <v>70</v>
      </c>
      <c r="E336" t="s">
        <v>71</v>
      </c>
      <c r="F336" s="2">
        <f t="shared" si="29"/>
        <v>41153</v>
      </c>
      <c r="G336" s="2">
        <f t="shared" si="27"/>
        <v>41182</v>
      </c>
      <c r="H336" s="3" t="str">
        <f t="shared" si="28"/>
        <v>INSERT INTO temporalidad VALUES (334,'septiembre de 2012','Mes','Mensual','1-9-2012','30-9-2012');</v>
      </c>
      <c r="J336">
        <v>1</v>
      </c>
      <c r="K336">
        <v>9</v>
      </c>
      <c r="L336">
        <v>2012</v>
      </c>
      <c r="M336">
        <v>30</v>
      </c>
      <c r="N336">
        <v>9</v>
      </c>
      <c r="O336">
        <v>2012</v>
      </c>
    </row>
    <row r="337" spans="1:15" x14ac:dyDescent="0.3">
      <c r="A337">
        <f t="shared" si="31"/>
        <v>30</v>
      </c>
      <c r="B337">
        <f t="shared" si="30"/>
        <v>335</v>
      </c>
      <c r="C337" s="4" t="s">
        <v>373</v>
      </c>
      <c r="D337" t="s">
        <v>70</v>
      </c>
      <c r="E337" t="s">
        <v>71</v>
      </c>
      <c r="F337" s="2">
        <f t="shared" si="29"/>
        <v>41183</v>
      </c>
      <c r="G337" s="2">
        <f t="shared" si="27"/>
        <v>41213</v>
      </c>
      <c r="H337" s="3" t="str">
        <f t="shared" si="28"/>
        <v>INSERT INTO temporalidad VALUES (335,'octubre de 2012','Mes','Mensual','1-10-2012','31-10-2012');</v>
      </c>
      <c r="J337">
        <v>1</v>
      </c>
      <c r="K337">
        <v>10</v>
      </c>
      <c r="L337">
        <v>2012</v>
      </c>
      <c r="M337">
        <v>31</v>
      </c>
      <c r="N337">
        <v>10</v>
      </c>
      <c r="O337">
        <v>2012</v>
      </c>
    </row>
    <row r="338" spans="1:15" x14ac:dyDescent="0.3">
      <c r="A338">
        <f t="shared" si="31"/>
        <v>29</v>
      </c>
      <c r="B338">
        <f t="shared" si="30"/>
        <v>336</v>
      </c>
      <c r="C338" s="4" t="s">
        <v>374</v>
      </c>
      <c r="D338" t="s">
        <v>70</v>
      </c>
      <c r="E338" t="s">
        <v>71</v>
      </c>
      <c r="F338" s="2">
        <f t="shared" si="29"/>
        <v>41214</v>
      </c>
      <c r="G338" s="2">
        <f t="shared" si="27"/>
        <v>41243</v>
      </c>
      <c r="H338" s="3" t="str">
        <f t="shared" si="28"/>
        <v>INSERT INTO temporalidad VALUES (336,'noviembre de 2012','Mes','Mensual','1-11-2012','30-11-2012');</v>
      </c>
      <c r="J338">
        <v>1</v>
      </c>
      <c r="K338">
        <v>11</v>
      </c>
      <c r="L338">
        <v>2012</v>
      </c>
      <c r="M338">
        <v>30</v>
      </c>
      <c r="N338">
        <v>11</v>
      </c>
      <c r="O338">
        <v>2012</v>
      </c>
    </row>
    <row r="339" spans="1:15" x14ac:dyDescent="0.3">
      <c r="A339">
        <f t="shared" si="31"/>
        <v>30</v>
      </c>
      <c r="B339">
        <f t="shared" si="30"/>
        <v>337</v>
      </c>
      <c r="C339" s="4" t="s">
        <v>375</v>
      </c>
      <c r="D339" t="s">
        <v>70</v>
      </c>
      <c r="E339" t="s">
        <v>71</v>
      </c>
      <c r="F339" s="2">
        <f t="shared" si="29"/>
        <v>41244</v>
      </c>
      <c r="G339" s="2">
        <f t="shared" si="27"/>
        <v>41274</v>
      </c>
      <c r="H339" s="3" t="str">
        <f t="shared" si="28"/>
        <v>INSERT INTO temporalidad VALUES (337,'diciembre de 2012','Mes','Mensual','1-12-2012','31-12-2012');</v>
      </c>
      <c r="J339">
        <v>1</v>
      </c>
      <c r="K339">
        <v>12</v>
      </c>
      <c r="L339">
        <v>2012</v>
      </c>
      <c r="M339">
        <v>31</v>
      </c>
      <c r="N339">
        <v>12</v>
      </c>
      <c r="O339">
        <v>2012</v>
      </c>
    </row>
    <row r="340" spans="1:15" x14ac:dyDescent="0.3">
      <c r="A340">
        <f t="shared" si="31"/>
        <v>30</v>
      </c>
      <c r="B340">
        <f t="shared" si="30"/>
        <v>338</v>
      </c>
      <c r="C340" s="4" t="s">
        <v>376</v>
      </c>
      <c r="D340" t="s">
        <v>70</v>
      </c>
      <c r="E340" t="s">
        <v>71</v>
      </c>
      <c r="F340" s="2">
        <f t="shared" si="29"/>
        <v>41275</v>
      </c>
      <c r="G340" s="2">
        <f t="shared" si="27"/>
        <v>41305</v>
      </c>
      <c r="H340" s="3" t="str">
        <f t="shared" si="28"/>
        <v>INSERT INTO temporalidad VALUES (338,'enero de 2013','Mes','Mensual','1-1-2013','31-1-2013');</v>
      </c>
      <c r="J340">
        <v>1</v>
      </c>
      <c r="K340" s="5">
        <v>1</v>
      </c>
      <c r="L340">
        <v>2013</v>
      </c>
      <c r="M340">
        <v>31</v>
      </c>
      <c r="N340" s="5">
        <v>1</v>
      </c>
      <c r="O340">
        <v>2013</v>
      </c>
    </row>
    <row r="341" spans="1:15" x14ac:dyDescent="0.3">
      <c r="A341">
        <f t="shared" si="31"/>
        <v>27</v>
      </c>
      <c r="B341">
        <f t="shared" si="30"/>
        <v>339</v>
      </c>
      <c r="C341" s="4" t="s">
        <v>377</v>
      </c>
      <c r="D341" t="s">
        <v>70</v>
      </c>
      <c r="E341" t="s">
        <v>71</v>
      </c>
      <c r="F341" s="2">
        <f t="shared" si="29"/>
        <v>41306</v>
      </c>
      <c r="G341" s="2">
        <f t="shared" si="27"/>
        <v>41333</v>
      </c>
      <c r="H341" s="3" t="str">
        <f t="shared" si="28"/>
        <v>INSERT INTO temporalidad VALUES (339,'febrero de 2013','Mes','Mensual','1-2-2013','28-2-2013');</v>
      </c>
      <c r="J341">
        <v>1</v>
      </c>
      <c r="K341">
        <v>2</v>
      </c>
      <c r="L341">
        <v>2013</v>
      </c>
      <c r="M341">
        <v>28</v>
      </c>
      <c r="N341">
        <v>2</v>
      </c>
      <c r="O341">
        <v>2013</v>
      </c>
    </row>
    <row r="342" spans="1:15" x14ac:dyDescent="0.3">
      <c r="A342">
        <f t="shared" si="31"/>
        <v>30</v>
      </c>
      <c r="B342">
        <f t="shared" si="30"/>
        <v>340</v>
      </c>
      <c r="C342" s="4" t="s">
        <v>378</v>
      </c>
      <c r="D342" t="s">
        <v>70</v>
      </c>
      <c r="E342" t="s">
        <v>71</v>
      </c>
      <c r="F342" s="2">
        <f t="shared" si="29"/>
        <v>41334</v>
      </c>
      <c r="G342" s="2">
        <f t="shared" si="27"/>
        <v>41364</v>
      </c>
      <c r="H342" s="3" t="str">
        <f t="shared" si="28"/>
        <v>INSERT INTO temporalidad VALUES (340,'marzo de 2013','Mes','Mensual','1-3-2013','31-3-2013');</v>
      </c>
      <c r="J342">
        <v>1</v>
      </c>
      <c r="K342">
        <v>3</v>
      </c>
      <c r="L342">
        <v>2013</v>
      </c>
      <c r="M342">
        <v>31</v>
      </c>
      <c r="N342">
        <v>3</v>
      </c>
      <c r="O342">
        <v>2013</v>
      </c>
    </row>
    <row r="343" spans="1:15" x14ac:dyDescent="0.3">
      <c r="A343">
        <f t="shared" si="31"/>
        <v>29</v>
      </c>
      <c r="B343">
        <f t="shared" si="30"/>
        <v>341</v>
      </c>
      <c r="C343" s="4" t="s">
        <v>379</v>
      </c>
      <c r="D343" t="s">
        <v>70</v>
      </c>
      <c r="E343" t="s">
        <v>71</v>
      </c>
      <c r="F343" s="2">
        <f t="shared" si="29"/>
        <v>41365</v>
      </c>
      <c r="G343" s="2">
        <f t="shared" si="27"/>
        <v>41394</v>
      </c>
      <c r="H343" s="3" t="str">
        <f t="shared" si="28"/>
        <v>INSERT INTO temporalidad VALUES (341,'abril de 2013','Mes','Mensual','1-4-2013','30-4-2013');</v>
      </c>
      <c r="J343">
        <v>1</v>
      </c>
      <c r="K343">
        <v>4</v>
      </c>
      <c r="L343">
        <v>2013</v>
      </c>
      <c r="M343">
        <v>30</v>
      </c>
      <c r="N343">
        <v>4</v>
      </c>
      <c r="O343">
        <v>2013</v>
      </c>
    </row>
    <row r="344" spans="1:15" x14ac:dyDescent="0.3">
      <c r="A344">
        <f t="shared" si="31"/>
        <v>30</v>
      </c>
      <c r="B344">
        <f t="shared" si="30"/>
        <v>342</v>
      </c>
      <c r="C344" s="4" t="s">
        <v>380</v>
      </c>
      <c r="D344" t="s">
        <v>70</v>
      </c>
      <c r="E344" t="s">
        <v>71</v>
      </c>
      <c r="F344" s="2">
        <f t="shared" si="29"/>
        <v>41395</v>
      </c>
      <c r="G344" s="2">
        <f t="shared" si="27"/>
        <v>41425</v>
      </c>
      <c r="H344" s="3" t="str">
        <f t="shared" si="28"/>
        <v>INSERT INTO temporalidad VALUES (342,'mayo de 2013','Mes','Mensual','1-5-2013','31-5-2013');</v>
      </c>
      <c r="J344">
        <v>1</v>
      </c>
      <c r="K344">
        <v>5</v>
      </c>
      <c r="L344">
        <v>2013</v>
      </c>
      <c r="M344">
        <v>31</v>
      </c>
      <c r="N344">
        <v>5</v>
      </c>
      <c r="O344">
        <v>2013</v>
      </c>
    </row>
    <row r="345" spans="1:15" x14ac:dyDescent="0.3">
      <c r="A345">
        <f t="shared" si="31"/>
        <v>29</v>
      </c>
      <c r="B345">
        <f t="shared" si="30"/>
        <v>343</v>
      </c>
      <c r="C345" s="4" t="s">
        <v>381</v>
      </c>
      <c r="D345" t="s">
        <v>70</v>
      </c>
      <c r="E345" t="s">
        <v>71</v>
      </c>
      <c r="F345" s="2">
        <f t="shared" si="29"/>
        <v>41426</v>
      </c>
      <c r="G345" s="2">
        <f t="shared" si="27"/>
        <v>41455</v>
      </c>
      <c r="H345" s="3" t="str">
        <f t="shared" si="28"/>
        <v>INSERT INTO temporalidad VALUES (343,'junio de 2013','Mes','Mensual','1-6-2013','30-6-2013');</v>
      </c>
      <c r="J345">
        <v>1</v>
      </c>
      <c r="K345">
        <v>6</v>
      </c>
      <c r="L345">
        <v>2013</v>
      </c>
      <c r="M345">
        <v>30</v>
      </c>
      <c r="N345">
        <v>6</v>
      </c>
      <c r="O345">
        <v>2013</v>
      </c>
    </row>
    <row r="346" spans="1:15" x14ac:dyDescent="0.3">
      <c r="A346">
        <f t="shared" si="31"/>
        <v>30</v>
      </c>
      <c r="B346">
        <f t="shared" si="30"/>
        <v>344</v>
      </c>
      <c r="C346" s="4" t="s">
        <v>382</v>
      </c>
      <c r="D346" t="s">
        <v>70</v>
      </c>
      <c r="E346" t="s">
        <v>71</v>
      </c>
      <c r="F346" s="2">
        <f t="shared" si="29"/>
        <v>41456</v>
      </c>
      <c r="G346" s="2">
        <f t="shared" si="27"/>
        <v>41486</v>
      </c>
      <c r="H346" s="3" t="str">
        <f t="shared" si="28"/>
        <v>INSERT INTO temporalidad VALUES (344,'julio de 2013','Mes','Mensual','1-7-2013','31-7-2013');</v>
      </c>
      <c r="J346">
        <v>1</v>
      </c>
      <c r="K346">
        <v>7</v>
      </c>
      <c r="L346">
        <v>2013</v>
      </c>
      <c r="M346">
        <v>31</v>
      </c>
      <c r="N346">
        <v>7</v>
      </c>
      <c r="O346">
        <v>2013</v>
      </c>
    </row>
    <row r="347" spans="1:15" x14ac:dyDescent="0.3">
      <c r="A347">
        <f t="shared" si="31"/>
        <v>30</v>
      </c>
      <c r="B347">
        <f t="shared" si="30"/>
        <v>345</v>
      </c>
      <c r="C347" s="4" t="s">
        <v>383</v>
      </c>
      <c r="D347" t="s">
        <v>70</v>
      </c>
      <c r="E347" t="s">
        <v>71</v>
      </c>
      <c r="F347" s="2">
        <f t="shared" si="29"/>
        <v>41487</v>
      </c>
      <c r="G347" s="2">
        <f t="shared" si="27"/>
        <v>41517</v>
      </c>
      <c r="H347" s="3" t="str">
        <f t="shared" si="28"/>
        <v>INSERT INTO temporalidad VALUES (345,'agosto de 2013','Mes','Mensual','1-8-2013','31-8-2013');</v>
      </c>
      <c r="J347">
        <v>1</v>
      </c>
      <c r="K347">
        <v>8</v>
      </c>
      <c r="L347">
        <v>2013</v>
      </c>
      <c r="M347">
        <v>31</v>
      </c>
      <c r="N347">
        <v>8</v>
      </c>
      <c r="O347">
        <v>2013</v>
      </c>
    </row>
    <row r="348" spans="1:15" x14ac:dyDescent="0.3">
      <c r="A348">
        <f t="shared" si="31"/>
        <v>29</v>
      </c>
      <c r="B348">
        <f t="shared" si="30"/>
        <v>346</v>
      </c>
      <c r="C348" s="4" t="s">
        <v>384</v>
      </c>
      <c r="D348" t="s">
        <v>70</v>
      </c>
      <c r="E348" t="s">
        <v>71</v>
      </c>
      <c r="F348" s="2">
        <f t="shared" si="29"/>
        <v>41518</v>
      </c>
      <c r="G348" s="2">
        <f t="shared" si="27"/>
        <v>41547</v>
      </c>
      <c r="H348" s="3" t="str">
        <f t="shared" si="28"/>
        <v>INSERT INTO temporalidad VALUES (346,'septiembre de 2013','Mes','Mensual','1-9-2013','30-9-2013');</v>
      </c>
      <c r="J348">
        <v>1</v>
      </c>
      <c r="K348">
        <v>9</v>
      </c>
      <c r="L348">
        <v>2013</v>
      </c>
      <c r="M348">
        <v>30</v>
      </c>
      <c r="N348">
        <v>9</v>
      </c>
      <c r="O348">
        <v>2013</v>
      </c>
    </row>
    <row r="349" spans="1:15" x14ac:dyDescent="0.3">
      <c r="A349">
        <f t="shared" si="31"/>
        <v>30</v>
      </c>
      <c r="B349">
        <f t="shared" si="30"/>
        <v>347</v>
      </c>
      <c r="C349" s="4" t="s">
        <v>385</v>
      </c>
      <c r="D349" t="s">
        <v>70</v>
      </c>
      <c r="E349" t="s">
        <v>71</v>
      </c>
      <c r="F349" s="2">
        <f t="shared" si="29"/>
        <v>41548</v>
      </c>
      <c r="G349" s="2">
        <f t="shared" si="27"/>
        <v>41578</v>
      </c>
      <c r="H349" s="3" t="str">
        <f t="shared" si="28"/>
        <v>INSERT INTO temporalidad VALUES (347,'octubre de 2013','Mes','Mensual','1-10-2013','31-10-2013');</v>
      </c>
      <c r="J349">
        <v>1</v>
      </c>
      <c r="K349">
        <v>10</v>
      </c>
      <c r="L349">
        <v>2013</v>
      </c>
      <c r="M349">
        <v>31</v>
      </c>
      <c r="N349">
        <v>10</v>
      </c>
      <c r="O349">
        <v>2013</v>
      </c>
    </row>
    <row r="350" spans="1:15" x14ac:dyDescent="0.3">
      <c r="A350">
        <f t="shared" si="31"/>
        <v>29</v>
      </c>
      <c r="B350">
        <f t="shared" si="30"/>
        <v>348</v>
      </c>
      <c r="C350" s="4" t="s">
        <v>386</v>
      </c>
      <c r="D350" t="s">
        <v>70</v>
      </c>
      <c r="E350" t="s">
        <v>71</v>
      </c>
      <c r="F350" s="2">
        <f t="shared" si="29"/>
        <v>41579</v>
      </c>
      <c r="G350" s="2">
        <f t="shared" si="27"/>
        <v>41608</v>
      </c>
      <c r="H350" s="3" t="str">
        <f t="shared" si="28"/>
        <v>INSERT INTO temporalidad VALUES (348,'noviembre de 2013','Mes','Mensual','1-11-2013','30-11-2013');</v>
      </c>
      <c r="J350">
        <v>1</v>
      </c>
      <c r="K350">
        <v>11</v>
      </c>
      <c r="L350">
        <v>2013</v>
      </c>
      <c r="M350">
        <v>30</v>
      </c>
      <c r="N350">
        <v>11</v>
      </c>
      <c r="O350">
        <v>2013</v>
      </c>
    </row>
    <row r="351" spans="1:15" x14ac:dyDescent="0.3">
      <c r="A351">
        <f t="shared" si="31"/>
        <v>30</v>
      </c>
      <c r="B351">
        <f t="shared" si="30"/>
        <v>349</v>
      </c>
      <c r="C351" s="4" t="s">
        <v>387</v>
      </c>
      <c r="D351" t="s">
        <v>70</v>
      </c>
      <c r="E351" t="s">
        <v>71</v>
      </c>
      <c r="F351" s="2">
        <f t="shared" si="29"/>
        <v>41609</v>
      </c>
      <c r="G351" s="2">
        <f t="shared" si="27"/>
        <v>41639</v>
      </c>
      <c r="H351" s="3" t="str">
        <f t="shared" si="28"/>
        <v>INSERT INTO temporalidad VALUES (349,'diciembre de 2013','Mes','Mensual','1-12-2013','31-12-2013');</v>
      </c>
      <c r="J351">
        <v>1</v>
      </c>
      <c r="K351">
        <v>12</v>
      </c>
      <c r="L351">
        <v>2013</v>
      </c>
      <c r="M351">
        <v>31</v>
      </c>
      <c r="N351">
        <v>12</v>
      </c>
      <c r="O351">
        <v>2013</v>
      </c>
    </row>
    <row r="352" spans="1:15" x14ac:dyDescent="0.3">
      <c r="A352">
        <f t="shared" si="31"/>
        <v>30</v>
      </c>
      <c r="B352">
        <f t="shared" si="30"/>
        <v>350</v>
      </c>
      <c r="C352" s="4" t="s">
        <v>388</v>
      </c>
      <c r="D352" t="s">
        <v>70</v>
      </c>
      <c r="E352" t="s">
        <v>71</v>
      </c>
      <c r="F352" s="2">
        <f t="shared" si="29"/>
        <v>41640</v>
      </c>
      <c r="G352" s="2">
        <f t="shared" si="27"/>
        <v>41670</v>
      </c>
      <c r="H352" s="3" t="str">
        <f t="shared" si="28"/>
        <v>INSERT INTO temporalidad VALUES (350,'enero de 2014','Mes','Mensual','1-1-2014','31-1-2014');</v>
      </c>
      <c r="J352">
        <v>1</v>
      </c>
      <c r="K352" s="5">
        <v>1</v>
      </c>
      <c r="L352">
        <v>2014</v>
      </c>
      <c r="M352">
        <v>31</v>
      </c>
      <c r="N352" s="5">
        <v>1</v>
      </c>
      <c r="O352">
        <v>2014</v>
      </c>
    </row>
    <row r="353" spans="1:15" x14ac:dyDescent="0.3">
      <c r="A353">
        <f t="shared" si="31"/>
        <v>27</v>
      </c>
      <c r="B353">
        <f t="shared" si="30"/>
        <v>351</v>
      </c>
      <c r="C353" s="4" t="s">
        <v>389</v>
      </c>
      <c r="D353" t="s">
        <v>70</v>
      </c>
      <c r="E353" t="s">
        <v>71</v>
      </c>
      <c r="F353" s="2">
        <f t="shared" si="29"/>
        <v>41671</v>
      </c>
      <c r="G353" s="2">
        <f t="shared" si="27"/>
        <v>41698</v>
      </c>
      <c r="H353" s="3" t="str">
        <f t="shared" si="28"/>
        <v>INSERT INTO temporalidad VALUES (351,'febrero de 2014','Mes','Mensual','1-2-2014','28-2-2014');</v>
      </c>
      <c r="J353">
        <v>1</v>
      </c>
      <c r="K353">
        <v>2</v>
      </c>
      <c r="L353">
        <v>2014</v>
      </c>
      <c r="M353">
        <v>28</v>
      </c>
      <c r="N353">
        <v>2</v>
      </c>
      <c r="O353">
        <v>2014</v>
      </c>
    </row>
    <row r="354" spans="1:15" x14ac:dyDescent="0.3">
      <c r="A354">
        <f t="shared" si="31"/>
        <v>30</v>
      </c>
      <c r="B354">
        <f t="shared" si="30"/>
        <v>352</v>
      </c>
      <c r="C354" s="4" t="s">
        <v>390</v>
      </c>
      <c r="D354" t="s">
        <v>70</v>
      </c>
      <c r="E354" t="s">
        <v>71</v>
      </c>
      <c r="F354" s="2">
        <f t="shared" si="29"/>
        <v>41699</v>
      </c>
      <c r="G354" s="2">
        <f t="shared" si="27"/>
        <v>41729</v>
      </c>
      <c r="H354" s="3" t="str">
        <f t="shared" si="28"/>
        <v>INSERT INTO temporalidad VALUES (352,'marzo de 2014','Mes','Mensual','1-3-2014','31-3-2014');</v>
      </c>
      <c r="J354">
        <v>1</v>
      </c>
      <c r="K354">
        <v>3</v>
      </c>
      <c r="L354">
        <v>2014</v>
      </c>
      <c r="M354">
        <v>31</v>
      </c>
      <c r="N354">
        <v>3</v>
      </c>
      <c r="O354">
        <v>2014</v>
      </c>
    </row>
    <row r="355" spans="1:15" x14ac:dyDescent="0.3">
      <c r="A355">
        <f t="shared" si="31"/>
        <v>29</v>
      </c>
      <c r="B355">
        <f t="shared" si="30"/>
        <v>353</v>
      </c>
      <c r="C355" s="4" t="s">
        <v>391</v>
      </c>
      <c r="D355" t="s">
        <v>70</v>
      </c>
      <c r="E355" t="s">
        <v>71</v>
      </c>
      <c r="F355" s="2">
        <f t="shared" si="29"/>
        <v>41730</v>
      </c>
      <c r="G355" s="2">
        <f t="shared" si="27"/>
        <v>41759</v>
      </c>
      <c r="H355" s="3" t="str">
        <f t="shared" si="28"/>
        <v>INSERT INTO temporalidad VALUES (353,'abril de 2014','Mes','Mensual','1-4-2014','30-4-2014');</v>
      </c>
      <c r="J355">
        <v>1</v>
      </c>
      <c r="K355">
        <v>4</v>
      </c>
      <c r="L355">
        <v>2014</v>
      </c>
      <c r="M355">
        <v>30</v>
      </c>
      <c r="N355">
        <v>4</v>
      </c>
      <c r="O355">
        <v>2014</v>
      </c>
    </row>
    <row r="356" spans="1:15" x14ac:dyDescent="0.3">
      <c r="A356">
        <f t="shared" si="31"/>
        <v>30</v>
      </c>
      <c r="B356">
        <f t="shared" si="30"/>
        <v>354</v>
      </c>
      <c r="C356" s="4" t="s">
        <v>392</v>
      </c>
      <c r="D356" t="s">
        <v>70</v>
      </c>
      <c r="E356" t="s">
        <v>71</v>
      </c>
      <c r="F356" s="2">
        <f t="shared" si="29"/>
        <v>41760</v>
      </c>
      <c r="G356" s="2">
        <f t="shared" si="27"/>
        <v>41790</v>
      </c>
      <c r="H356" s="3" t="str">
        <f t="shared" si="28"/>
        <v>INSERT INTO temporalidad VALUES (354,'mayo de 2014','Mes','Mensual','1-5-2014','31-5-2014');</v>
      </c>
      <c r="J356">
        <v>1</v>
      </c>
      <c r="K356">
        <v>5</v>
      </c>
      <c r="L356">
        <v>2014</v>
      </c>
      <c r="M356">
        <v>31</v>
      </c>
      <c r="N356">
        <v>5</v>
      </c>
      <c r="O356">
        <v>2014</v>
      </c>
    </row>
    <row r="357" spans="1:15" x14ac:dyDescent="0.3">
      <c r="A357">
        <f t="shared" si="31"/>
        <v>29</v>
      </c>
      <c r="B357">
        <f t="shared" si="30"/>
        <v>355</v>
      </c>
      <c r="C357" s="4" t="s">
        <v>393</v>
      </c>
      <c r="D357" t="s">
        <v>70</v>
      </c>
      <c r="E357" t="s">
        <v>71</v>
      </c>
      <c r="F357" s="2">
        <f t="shared" si="29"/>
        <v>41791</v>
      </c>
      <c r="G357" s="2">
        <f t="shared" si="27"/>
        <v>41820</v>
      </c>
      <c r="H357" s="3" t="str">
        <f t="shared" si="28"/>
        <v>INSERT INTO temporalidad VALUES (355,'junio de 2014','Mes','Mensual','1-6-2014','30-6-2014');</v>
      </c>
      <c r="J357">
        <v>1</v>
      </c>
      <c r="K357">
        <v>6</v>
      </c>
      <c r="L357">
        <v>2014</v>
      </c>
      <c r="M357">
        <v>30</v>
      </c>
      <c r="N357">
        <v>6</v>
      </c>
      <c r="O357">
        <v>2014</v>
      </c>
    </row>
    <row r="358" spans="1:15" x14ac:dyDescent="0.3">
      <c r="A358">
        <f t="shared" si="31"/>
        <v>30</v>
      </c>
      <c r="B358">
        <f t="shared" si="30"/>
        <v>356</v>
      </c>
      <c r="C358" s="4" t="s">
        <v>394</v>
      </c>
      <c r="D358" t="s">
        <v>70</v>
      </c>
      <c r="E358" t="s">
        <v>71</v>
      </c>
      <c r="F358" s="2">
        <f t="shared" si="29"/>
        <v>41821</v>
      </c>
      <c r="G358" s="2">
        <f t="shared" si="27"/>
        <v>41851</v>
      </c>
      <c r="H358" s="3" t="str">
        <f t="shared" si="28"/>
        <v>INSERT INTO temporalidad VALUES (356,'julio de 2014','Mes','Mensual','1-7-2014','31-7-2014');</v>
      </c>
      <c r="J358">
        <v>1</v>
      </c>
      <c r="K358">
        <v>7</v>
      </c>
      <c r="L358">
        <v>2014</v>
      </c>
      <c r="M358">
        <v>31</v>
      </c>
      <c r="N358">
        <v>7</v>
      </c>
      <c r="O358">
        <v>2014</v>
      </c>
    </row>
    <row r="359" spans="1:15" x14ac:dyDescent="0.3">
      <c r="A359">
        <f t="shared" si="31"/>
        <v>30</v>
      </c>
      <c r="B359">
        <f t="shared" si="30"/>
        <v>357</v>
      </c>
      <c r="C359" s="4" t="s">
        <v>395</v>
      </c>
      <c r="D359" t="s">
        <v>70</v>
      </c>
      <c r="E359" t="s">
        <v>71</v>
      </c>
      <c r="F359" s="2">
        <f t="shared" si="29"/>
        <v>41852</v>
      </c>
      <c r="G359" s="2">
        <f t="shared" si="27"/>
        <v>41882</v>
      </c>
      <c r="H359" s="3" t="str">
        <f t="shared" si="28"/>
        <v>INSERT INTO temporalidad VALUES (357,'agosto de 2014','Mes','Mensual','1-8-2014','31-8-2014');</v>
      </c>
      <c r="J359">
        <v>1</v>
      </c>
      <c r="K359">
        <v>8</v>
      </c>
      <c r="L359">
        <v>2014</v>
      </c>
      <c r="M359">
        <v>31</v>
      </c>
      <c r="N359">
        <v>8</v>
      </c>
      <c r="O359">
        <v>2014</v>
      </c>
    </row>
    <row r="360" spans="1:15" x14ac:dyDescent="0.3">
      <c r="A360">
        <f t="shared" si="31"/>
        <v>29</v>
      </c>
      <c r="B360">
        <f t="shared" si="30"/>
        <v>358</v>
      </c>
      <c r="C360" s="4" t="s">
        <v>396</v>
      </c>
      <c r="D360" t="s">
        <v>70</v>
      </c>
      <c r="E360" t="s">
        <v>71</v>
      </c>
      <c r="F360" s="2">
        <f t="shared" si="29"/>
        <v>41883</v>
      </c>
      <c r="G360" s="2">
        <f t="shared" si="27"/>
        <v>41912</v>
      </c>
      <c r="H360" s="3" t="str">
        <f t="shared" si="28"/>
        <v>INSERT INTO temporalidad VALUES (358,'septiembre de 2014','Mes','Mensual','1-9-2014','30-9-2014');</v>
      </c>
      <c r="J360">
        <v>1</v>
      </c>
      <c r="K360">
        <v>9</v>
      </c>
      <c r="L360">
        <v>2014</v>
      </c>
      <c r="M360">
        <v>30</v>
      </c>
      <c r="N360">
        <v>9</v>
      </c>
      <c r="O360">
        <v>2014</v>
      </c>
    </row>
    <row r="361" spans="1:15" x14ac:dyDescent="0.3">
      <c r="A361">
        <f t="shared" si="31"/>
        <v>30</v>
      </c>
      <c r="B361">
        <f t="shared" si="30"/>
        <v>359</v>
      </c>
      <c r="C361" s="4" t="s">
        <v>397</v>
      </c>
      <c r="D361" t="s">
        <v>70</v>
      </c>
      <c r="E361" t="s">
        <v>71</v>
      </c>
      <c r="F361" s="2">
        <f t="shared" si="29"/>
        <v>41913</v>
      </c>
      <c r="G361" s="2">
        <f t="shared" si="27"/>
        <v>41943</v>
      </c>
      <c r="H361" s="3" t="str">
        <f t="shared" si="28"/>
        <v>INSERT INTO temporalidad VALUES (359,'octubre de 2014','Mes','Mensual','1-10-2014','31-10-2014');</v>
      </c>
      <c r="J361">
        <v>1</v>
      </c>
      <c r="K361">
        <v>10</v>
      </c>
      <c r="L361">
        <v>2014</v>
      </c>
      <c r="M361">
        <v>31</v>
      </c>
      <c r="N361">
        <v>10</v>
      </c>
      <c r="O361">
        <v>2014</v>
      </c>
    </row>
    <row r="362" spans="1:15" x14ac:dyDescent="0.3">
      <c r="A362">
        <f t="shared" si="31"/>
        <v>29</v>
      </c>
      <c r="B362">
        <f t="shared" si="30"/>
        <v>360</v>
      </c>
      <c r="C362" s="4" t="s">
        <v>398</v>
      </c>
      <c r="D362" t="s">
        <v>70</v>
      </c>
      <c r="E362" t="s">
        <v>71</v>
      </c>
      <c r="F362" s="2">
        <f t="shared" si="29"/>
        <v>41944</v>
      </c>
      <c r="G362" s="2">
        <f t="shared" si="27"/>
        <v>41973</v>
      </c>
      <c r="H362" s="3" t="str">
        <f t="shared" si="28"/>
        <v>INSERT INTO temporalidad VALUES (360,'noviembre de 2014','Mes','Mensual','1-11-2014','30-11-2014');</v>
      </c>
      <c r="J362">
        <v>1</v>
      </c>
      <c r="K362">
        <v>11</v>
      </c>
      <c r="L362">
        <v>2014</v>
      </c>
      <c r="M362">
        <v>30</v>
      </c>
      <c r="N362">
        <v>11</v>
      </c>
      <c r="O362">
        <v>2014</v>
      </c>
    </row>
    <row r="363" spans="1:15" x14ac:dyDescent="0.3">
      <c r="A363">
        <f t="shared" si="31"/>
        <v>30</v>
      </c>
      <c r="B363">
        <f t="shared" si="30"/>
        <v>361</v>
      </c>
      <c r="C363" s="4" t="s">
        <v>399</v>
      </c>
      <c r="D363" t="s">
        <v>70</v>
      </c>
      <c r="E363" t="s">
        <v>71</v>
      </c>
      <c r="F363" s="2">
        <f t="shared" si="29"/>
        <v>41974</v>
      </c>
      <c r="G363" s="2">
        <f t="shared" si="27"/>
        <v>42004</v>
      </c>
      <c r="H363" s="3" t="str">
        <f t="shared" si="28"/>
        <v>INSERT INTO temporalidad VALUES (361,'diciembre de 2014','Mes','Mensual','1-12-2014','31-12-2014');</v>
      </c>
      <c r="J363">
        <v>1</v>
      </c>
      <c r="K363">
        <v>12</v>
      </c>
      <c r="L363">
        <v>2014</v>
      </c>
      <c r="M363">
        <v>31</v>
      </c>
      <c r="N363">
        <v>12</v>
      </c>
      <c r="O363">
        <v>2014</v>
      </c>
    </row>
    <row r="364" spans="1:15" x14ac:dyDescent="0.3">
      <c r="A364">
        <f t="shared" si="31"/>
        <v>30</v>
      </c>
      <c r="B364">
        <f t="shared" si="30"/>
        <v>362</v>
      </c>
      <c r="C364" s="4" t="s">
        <v>400</v>
      </c>
      <c r="D364" t="s">
        <v>70</v>
      </c>
      <c r="E364" t="s">
        <v>71</v>
      </c>
      <c r="F364" s="2">
        <f t="shared" si="29"/>
        <v>42005</v>
      </c>
      <c r="G364" s="2">
        <f t="shared" si="27"/>
        <v>42035</v>
      </c>
      <c r="H364" s="3" t="str">
        <f t="shared" si="28"/>
        <v>INSERT INTO temporalidad VALUES (362,'enero de 2015','Mes','Mensual','1-1-2015','31-1-2015');</v>
      </c>
      <c r="J364">
        <v>1</v>
      </c>
      <c r="K364" s="5">
        <v>1</v>
      </c>
      <c r="L364">
        <v>2015</v>
      </c>
      <c r="M364">
        <v>31</v>
      </c>
      <c r="N364" s="5">
        <v>1</v>
      </c>
      <c r="O364">
        <v>2015</v>
      </c>
    </row>
    <row r="365" spans="1:15" x14ac:dyDescent="0.3">
      <c r="A365">
        <f t="shared" si="31"/>
        <v>27</v>
      </c>
      <c r="B365">
        <f t="shared" si="30"/>
        <v>363</v>
      </c>
      <c r="C365" s="4" t="s">
        <v>401</v>
      </c>
      <c r="D365" t="s">
        <v>70</v>
      </c>
      <c r="E365" t="s">
        <v>71</v>
      </c>
      <c r="F365" s="2">
        <f t="shared" si="29"/>
        <v>42036</v>
      </c>
      <c r="G365" s="2">
        <f t="shared" si="27"/>
        <v>42063</v>
      </c>
      <c r="H365" s="3" t="str">
        <f t="shared" si="28"/>
        <v>INSERT INTO temporalidad VALUES (363,'febrero de 2015','Mes','Mensual','1-2-2015','28-2-2015');</v>
      </c>
      <c r="J365">
        <v>1</v>
      </c>
      <c r="K365">
        <v>2</v>
      </c>
      <c r="L365">
        <v>2015</v>
      </c>
      <c r="M365">
        <v>28</v>
      </c>
      <c r="N365">
        <v>2</v>
      </c>
      <c r="O365">
        <v>2015</v>
      </c>
    </row>
    <row r="366" spans="1:15" x14ac:dyDescent="0.3">
      <c r="A366">
        <f t="shared" si="31"/>
        <v>30</v>
      </c>
      <c r="B366">
        <f t="shared" si="30"/>
        <v>364</v>
      </c>
      <c r="C366" s="4" t="s">
        <v>402</v>
      </c>
      <c r="D366" t="s">
        <v>70</v>
      </c>
      <c r="E366" t="s">
        <v>71</v>
      </c>
      <c r="F366" s="2">
        <f t="shared" si="29"/>
        <v>42064</v>
      </c>
      <c r="G366" s="2">
        <f t="shared" si="27"/>
        <v>42094</v>
      </c>
      <c r="H366" s="3" t="str">
        <f t="shared" si="28"/>
        <v>INSERT INTO temporalidad VALUES (364,'marzo de 2015','Mes','Mensual','1-3-2015','31-3-2015');</v>
      </c>
      <c r="J366">
        <v>1</v>
      </c>
      <c r="K366">
        <v>3</v>
      </c>
      <c r="L366">
        <v>2015</v>
      </c>
      <c r="M366">
        <v>31</v>
      </c>
      <c r="N366">
        <v>3</v>
      </c>
      <c r="O366">
        <v>2015</v>
      </c>
    </row>
    <row r="367" spans="1:15" x14ac:dyDescent="0.3">
      <c r="A367">
        <f t="shared" si="31"/>
        <v>29</v>
      </c>
      <c r="B367">
        <f t="shared" si="30"/>
        <v>365</v>
      </c>
      <c r="C367" s="4" t="s">
        <v>403</v>
      </c>
      <c r="D367" t="s">
        <v>70</v>
      </c>
      <c r="E367" t="s">
        <v>71</v>
      </c>
      <c r="F367" s="2">
        <f t="shared" si="29"/>
        <v>42095</v>
      </c>
      <c r="G367" s="2">
        <f t="shared" si="27"/>
        <v>42124</v>
      </c>
      <c r="H367" s="3" t="str">
        <f t="shared" si="28"/>
        <v>INSERT INTO temporalidad VALUES (365,'abril de 2015','Mes','Mensual','1-4-2015','30-4-2015');</v>
      </c>
      <c r="J367">
        <v>1</v>
      </c>
      <c r="K367">
        <v>4</v>
      </c>
      <c r="L367">
        <v>2015</v>
      </c>
      <c r="M367">
        <v>30</v>
      </c>
      <c r="N367">
        <v>4</v>
      </c>
      <c r="O367">
        <v>2015</v>
      </c>
    </row>
    <row r="368" spans="1:15" x14ac:dyDescent="0.3">
      <c r="A368">
        <f t="shared" si="31"/>
        <v>30</v>
      </c>
      <c r="B368">
        <f t="shared" si="30"/>
        <v>366</v>
      </c>
      <c r="C368" s="4" t="s">
        <v>404</v>
      </c>
      <c r="D368" t="s">
        <v>70</v>
      </c>
      <c r="E368" t="s">
        <v>71</v>
      </c>
      <c r="F368" s="2">
        <f t="shared" si="29"/>
        <v>42125</v>
      </c>
      <c r="G368" s="2">
        <f t="shared" si="27"/>
        <v>42155</v>
      </c>
      <c r="H368" s="3" t="str">
        <f t="shared" si="28"/>
        <v>INSERT INTO temporalidad VALUES (366,'mayo de 2015','Mes','Mensual','1-5-2015','31-5-2015');</v>
      </c>
      <c r="J368">
        <v>1</v>
      </c>
      <c r="K368">
        <v>5</v>
      </c>
      <c r="L368">
        <v>2015</v>
      </c>
      <c r="M368">
        <v>31</v>
      </c>
      <c r="N368">
        <v>5</v>
      </c>
      <c r="O368">
        <v>2015</v>
      </c>
    </row>
    <row r="369" spans="1:15" x14ac:dyDescent="0.3">
      <c r="A369">
        <f t="shared" si="31"/>
        <v>29</v>
      </c>
      <c r="B369">
        <f t="shared" si="30"/>
        <v>367</v>
      </c>
      <c r="C369" s="4" t="s">
        <v>405</v>
      </c>
      <c r="D369" t="s">
        <v>70</v>
      </c>
      <c r="E369" t="s">
        <v>71</v>
      </c>
      <c r="F369" s="2">
        <f t="shared" si="29"/>
        <v>42156</v>
      </c>
      <c r="G369" s="2">
        <f t="shared" si="27"/>
        <v>42185</v>
      </c>
      <c r="H369" s="3" t="str">
        <f t="shared" si="28"/>
        <v>INSERT INTO temporalidad VALUES (367,'junio de 2015','Mes','Mensual','1-6-2015','30-6-2015');</v>
      </c>
      <c r="J369">
        <v>1</v>
      </c>
      <c r="K369">
        <v>6</v>
      </c>
      <c r="L369">
        <v>2015</v>
      </c>
      <c r="M369">
        <v>30</v>
      </c>
      <c r="N369">
        <v>6</v>
      </c>
      <c r="O369">
        <v>2015</v>
      </c>
    </row>
    <row r="370" spans="1:15" x14ac:dyDescent="0.3">
      <c r="A370">
        <f t="shared" si="31"/>
        <v>30</v>
      </c>
      <c r="B370">
        <f t="shared" si="30"/>
        <v>368</v>
      </c>
      <c r="C370" s="4" t="s">
        <v>406</v>
      </c>
      <c r="D370" t="s">
        <v>70</v>
      </c>
      <c r="E370" t="s">
        <v>71</v>
      </c>
      <c r="F370" s="2">
        <f t="shared" si="29"/>
        <v>42186</v>
      </c>
      <c r="G370" s="2">
        <f t="shared" si="27"/>
        <v>42216</v>
      </c>
      <c r="H370" s="3" t="str">
        <f t="shared" si="28"/>
        <v>INSERT INTO temporalidad VALUES (368,'julio de 2015','Mes','Mensual','1-7-2015','31-7-2015');</v>
      </c>
      <c r="J370">
        <v>1</v>
      </c>
      <c r="K370">
        <v>7</v>
      </c>
      <c r="L370">
        <v>2015</v>
      </c>
      <c r="M370">
        <v>31</v>
      </c>
      <c r="N370">
        <v>7</v>
      </c>
      <c r="O370">
        <v>2015</v>
      </c>
    </row>
    <row r="371" spans="1:15" x14ac:dyDescent="0.3">
      <c r="A371">
        <f t="shared" si="31"/>
        <v>30</v>
      </c>
      <c r="B371">
        <f t="shared" si="30"/>
        <v>369</v>
      </c>
      <c r="C371" s="4" t="s">
        <v>407</v>
      </c>
      <c r="D371" t="s">
        <v>70</v>
      </c>
      <c r="E371" t="s">
        <v>71</v>
      </c>
      <c r="F371" s="2">
        <f t="shared" si="29"/>
        <v>42217</v>
      </c>
      <c r="G371" s="2">
        <f t="shared" si="27"/>
        <v>42247</v>
      </c>
      <c r="H371" s="3" t="str">
        <f t="shared" si="28"/>
        <v>INSERT INTO temporalidad VALUES (369,'agosto de 2015','Mes','Mensual','1-8-2015','31-8-2015');</v>
      </c>
      <c r="J371">
        <v>1</v>
      </c>
      <c r="K371">
        <v>8</v>
      </c>
      <c r="L371">
        <v>2015</v>
      </c>
      <c r="M371">
        <v>31</v>
      </c>
      <c r="N371">
        <v>8</v>
      </c>
      <c r="O371">
        <v>2015</v>
      </c>
    </row>
    <row r="372" spans="1:15" x14ac:dyDescent="0.3">
      <c r="A372">
        <f t="shared" si="31"/>
        <v>29</v>
      </c>
      <c r="B372">
        <f t="shared" si="30"/>
        <v>370</v>
      </c>
      <c r="C372" s="4" t="s">
        <v>408</v>
      </c>
      <c r="D372" t="s">
        <v>70</v>
      </c>
      <c r="E372" t="s">
        <v>71</v>
      </c>
      <c r="F372" s="2">
        <f t="shared" si="29"/>
        <v>42248</v>
      </c>
      <c r="G372" s="2">
        <f t="shared" si="27"/>
        <v>42277</v>
      </c>
      <c r="H372" s="3" t="str">
        <f t="shared" si="28"/>
        <v>INSERT INTO temporalidad VALUES (370,'septiembre de 2015','Mes','Mensual','1-9-2015','30-9-2015');</v>
      </c>
      <c r="J372">
        <v>1</v>
      </c>
      <c r="K372">
        <v>9</v>
      </c>
      <c r="L372">
        <v>2015</v>
      </c>
      <c r="M372">
        <v>30</v>
      </c>
      <c r="N372">
        <v>9</v>
      </c>
      <c r="O372">
        <v>2015</v>
      </c>
    </row>
    <row r="373" spans="1:15" x14ac:dyDescent="0.3">
      <c r="A373">
        <f t="shared" si="31"/>
        <v>30</v>
      </c>
      <c r="B373">
        <f t="shared" si="30"/>
        <v>371</v>
      </c>
      <c r="C373" s="4" t="s">
        <v>409</v>
      </c>
      <c r="D373" t="s">
        <v>70</v>
      </c>
      <c r="E373" t="s">
        <v>71</v>
      </c>
      <c r="F373" s="2">
        <f t="shared" si="29"/>
        <v>42278</v>
      </c>
      <c r="G373" s="2">
        <f t="shared" si="27"/>
        <v>42308</v>
      </c>
      <c r="H373" s="3" t="str">
        <f t="shared" si="28"/>
        <v>INSERT INTO temporalidad VALUES (371,'octubre de 2015','Mes','Mensual','1-10-2015','31-10-2015');</v>
      </c>
      <c r="J373">
        <v>1</v>
      </c>
      <c r="K373">
        <v>10</v>
      </c>
      <c r="L373">
        <v>2015</v>
      </c>
      <c r="M373">
        <v>31</v>
      </c>
      <c r="N373">
        <v>10</v>
      </c>
      <c r="O373">
        <v>2015</v>
      </c>
    </row>
    <row r="374" spans="1:15" x14ac:dyDescent="0.3">
      <c r="A374">
        <f t="shared" si="31"/>
        <v>29</v>
      </c>
      <c r="B374">
        <f t="shared" si="30"/>
        <v>372</v>
      </c>
      <c r="C374" s="4" t="s">
        <v>410</v>
      </c>
      <c r="D374" t="s">
        <v>70</v>
      </c>
      <c r="E374" t="s">
        <v>71</v>
      </c>
      <c r="F374" s="2">
        <f t="shared" si="29"/>
        <v>42309</v>
      </c>
      <c r="G374" s="2">
        <f t="shared" si="27"/>
        <v>42338</v>
      </c>
      <c r="H374" s="3" t="str">
        <f t="shared" si="28"/>
        <v>INSERT INTO temporalidad VALUES (372,'noviembre de 2015','Mes','Mensual','1-11-2015','30-11-2015');</v>
      </c>
      <c r="J374">
        <v>1</v>
      </c>
      <c r="K374">
        <v>11</v>
      </c>
      <c r="L374">
        <v>2015</v>
      </c>
      <c r="M374">
        <v>30</v>
      </c>
      <c r="N374">
        <v>11</v>
      </c>
      <c r="O374">
        <v>2015</v>
      </c>
    </row>
    <row r="375" spans="1:15" x14ac:dyDescent="0.3">
      <c r="A375">
        <f t="shared" si="31"/>
        <v>30</v>
      </c>
      <c r="B375">
        <f t="shared" si="30"/>
        <v>373</v>
      </c>
      <c r="C375" s="4" t="s">
        <v>411</v>
      </c>
      <c r="D375" t="s">
        <v>70</v>
      </c>
      <c r="E375" t="s">
        <v>71</v>
      </c>
      <c r="F375" s="2">
        <f t="shared" si="29"/>
        <v>42339</v>
      </c>
      <c r="G375" s="2">
        <f t="shared" si="27"/>
        <v>42369</v>
      </c>
      <c r="H375" s="3" t="str">
        <f t="shared" si="28"/>
        <v>INSERT INTO temporalidad VALUES (373,'diciembre de 2015','Mes','Mensual','1-12-2015','31-12-2015');</v>
      </c>
      <c r="J375">
        <v>1</v>
      </c>
      <c r="K375">
        <v>12</v>
      </c>
      <c r="L375">
        <v>2015</v>
      </c>
      <c r="M375">
        <v>31</v>
      </c>
      <c r="N375">
        <v>12</v>
      </c>
      <c r="O375">
        <v>2015</v>
      </c>
    </row>
    <row r="376" spans="1:15" x14ac:dyDescent="0.3">
      <c r="A376">
        <f t="shared" si="31"/>
        <v>30</v>
      </c>
      <c r="B376">
        <f t="shared" si="30"/>
        <v>374</v>
      </c>
      <c r="C376" s="4" t="s">
        <v>412</v>
      </c>
      <c r="D376" t="s">
        <v>70</v>
      </c>
      <c r="E376" t="s">
        <v>71</v>
      </c>
      <c r="F376" s="2">
        <f t="shared" si="29"/>
        <v>42370</v>
      </c>
      <c r="G376" s="2">
        <f t="shared" si="27"/>
        <v>42400</v>
      </c>
      <c r="H376" s="3" t="str">
        <f t="shared" si="28"/>
        <v>INSERT INTO temporalidad VALUES (374,'enero de 2016','Mes','Mensual','1-1-2016','31-1-2016');</v>
      </c>
      <c r="J376">
        <v>1</v>
      </c>
      <c r="K376" s="5">
        <v>1</v>
      </c>
      <c r="L376">
        <v>2016</v>
      </c>
      <c r="M376">
        <v>31</v>
      </c>
      <c r="N376" s="5">
        <v>1</v>
      </c>
      <c r="O376">
        <v>2016</v>
      </c>
    </row>
    <row r="377" spans="1:15" x14ac:dyDescent="0.3">
      <c r="A377">
        <f t="shared" si="31"/>
        <v>27</v>
      </c>
      <c r="B377">
        <f t="shared" si="30"/>
        <v>375</v>
      </c>
      <c r="C377" s="4" t="s">
        <v>413</v>
      </c>
      <c r="D377" t="s">
        <v>70</v>
      </c>
      <c r="E377" t="s">
        <v>71</v>
      </c>
      <c r="F377" s="2">
        <f t="shared" si="29"/>
        <v>42401</v>
      </c>
      <c r="G377" s="2">
        <f t="shared" si="27"/>
        <v>42428</v>
      </c>
      <c r="H377" s="3" t="str">
        <f t="shared" si="28"/>
        <v>INSERT INTO temporalidad VALUES (375,'febrero de 2016','Mes','Mensual','1-2-2016','28-2-2016');</v>
      </c>
      <c r="J377">
        <v>1</v>
      </c>
      <c r="K377">
        <v>2</v>
      </c>
      <c r="L377">
        <v>2016</v>
      </c>
      <c r="M377">
        <v>28</v>
      </c>
      <c r="N377">
        <v>2</v>
      </c>
      <c r="O377">
        <v>2016</v>
      </c>
    </row>
    <row r="378" spans="1:15" x14ac:dyDescent="0.3">
      <c r="A378">
        <f t="shared" si="31"/>
        <v>30</v>
      </c>
      <c r="B378">
        <f t="shared" si="30"/>
        <v>376</v>
      </c>
      <c r="C378" s="4" t="s">
        <v>414</v>
      </c>
      <c r="D378" t="s">
        <v>70</v>
      </c>
      <c r="E378" t="s">
        <v>71</v>
      </c>
      <c r="F378" s="2">
        <f t="shared" si="29"/>
        <v>42430</v>
      </c>
      <c r="G378" s="2">
        <f t="shared" si="27"/>
        <v>42460</v>
      </c>
      <c r="H378" s="3" t="str">
        <f t="shared" si="28"/>
        <v>INSERT INTO temporalidad VALUES (376,'marzo de 2016','Mes','Mensual','1-3-2016','31-3-2016');</v>
      </c>
      <c r="J378">
        <v>1</v>
      </c>
      <c r="K378">
        <v>3</v>
      </c>
      <c r="L378">
        <v>2016</v>
      </c>
      <c r="M378">
        <v>31</v>
      </c>
      <c r="N378">
        <v>3</v>
      </c>
      <c r="O378">
        <v>2016</v>
      </c>
    </row>
    <row r="379" spans="1:15" x14ac:dyDescent="0.3">
      <c r="A379">
        <f t="shared" si="31"/>
        <v>29</v>
      </c>
      <c r="B379">
        <f t="shared" si="30"/>
        <v>377</v>
      </c>
      <c r="C379" s="4" t="s">
        <v>415</v>
      </c>
      <c r="D379" t="s">
        <v>70</v>
      </c>
      <c r="E379" t="s">
        <v>71</v>
      </c>
      <c r="F379" s="2">
        <f t="shared" si="29"/>
        <v>42461</v>
      </c>
      <c r="G379" s="2">
        <f t="shared" si="27"/>
        <v>42490</v>
      </c>
      <c r="H379" s="3" t="str">
        <f t="shared" si="28"/>
        <v>INSERT INTO temporalidad VALUES (377,'abril de 2016','Mes','Mensual','1-4-2016','30-4-2016');</v>
      </c>
      <c r="J379">
        <v>1</v>
      </c>
      <c r="K379">
        <v>4</v>
      </c>
      <c r="L379">
        <v>2016</v>
      </c>
      <c r="M379">
        <v>30</v>
      </c>
      <c r="N379">
        <v>4</v>
      </c>
      <c r="O379">
        <v>2016</v>
      </c>
    </row>
    <row r="380" spans="1:15" x14ac:dyDescent="0.3">
      <c r="A380">
        <f t="shared" si="31"/>
        <v>30</v>
      </c>
      <c r="B380">
        <f t="shared" si="30"/>
        <v>378</v>
      </c>
      <c r="C380" s="4" t="s">
        <v>416</v>
      </c>
      <c r="D380" t="s">
        <v>70</v>
      </c>
      <c r="E380" t="s">
        <v>71</v>
      </c>
      <c r="F380" s="2">
        <f t="shared" si="29"/>
        <v>42491</v>
      </c>
      <c r="G380" s="2">
        <f t="shared" si="27"/>
        <v>42521</v>
      </c>
      <c r="H380" s="3" t="str">
        <f t="shared" si="28"/>
        <v>INSERT INTO temporalidad VALUES (378,'mayo de 2016','Mes','Mensual','1-5-2016','31-5-2016');</v>
      </c>
      <c r="J380">
        <v>1</v>
      </c>
      <c r="K380">
        <v>5</v>
      </c>
      <c r="L380">
        <v>2016</v>
      </c>
      <c r="M380">
        <v>31</v>
      </c>
      <c r="N380">
        <v>5</v>
      </c>
      <c r="O380">
        <v>2016</v>
      </c>
    </row>
    <row r="381" spans="1:15" x14ac:dyDescent="0.3">
      <c r="A381">
        <f t="shared" si="31"/>
        <v>29</v>
      </c>
      <c r="B381">
        <f t="shared" si="30"/>
        <v>379</v>
      </c>
      <c r="C381" s="4" t="s">
        <v>417</v>
      </c>
      <c r="D381" t="s">
        <v>70</v>
      </c>
      <c r="E381" t="s">
        <v>71</v>
      </c>
      <c r="F381" s="2">
        <f t="shared" si="29"/>
        <v>42522</v>
      </c>
      <c r="G381" s="2">
        <f t="shared" si="27"/>
        <v>42551</v>
      </c>
      <c r="H381" s="3" t="str">
        <f t="shared" si="28"/>
        <v>INSERT INTO temporalidad VALUES (379,'junio de 2016','Mes','Mensual','1-6-2016','30-6-2016');</v>
      </c>
      <c r="J381">
        <v>1</v>
      </c>
      <c r="K381">
        <v>6</v>
      </c>
      <c r="L381">
        <v>2016</v>
      </c>
      <c r="M381">
        <v>30</v>
      </c>
      <c r="N381">
        <v>6</v>
      </c>
      <c r="O381">
        <v>2016</v>
      </c>
    </row>
    <row r="382" spans="1:15" x14ac:dyDescent="0.3">
      <c r="A382">
        <f t="shared" si="31"/>
        <v>30</v>
      </c>
      <c r="B382">
        <f t="shared" si="30"/>
        <v>380</v>
      </c>
      <c r="C382" s="4" t="s">
        <v>418</v>
      </c>
      <c r="D382" t="s">
        <v>70</v>
      </c>
      <c r="E382" t="s">
        <v>71</v>
      </c>
      <c r="F382" s="2">
        <f t="shared" si="29"/>
        <v>42552</v>
      </c>
      <c r="G382" s="2">
        <f t="shared" si="27"/>
        <v>42582</v>
      </c>
      <c r="H382" s="3" t="str">
        <f t="shared" si="28"/>
        <v>INSERT INTO temporalidad VALUES (380,'julio de 2016','Mes','Mensual','1-7-2016','31-7-2016');</v>
      </c>
      <c r="J382">
        <v>1</v>
      </c>
      <c r="K382">
        <v>7</v>
      </c>
      <c r="L382">
        <v>2016</v>
      </c>
      <c r="M382">
        <v>31</v>
      </c>
      <c r="N382">
        <v>7</v>
      </c>
      <c r="O382">
        <v>2016</v>
      </c>
    </row>
    <row r="383" spans="1:15" x14ac:dyDescent="0.3">
      <c r="A383">
        <f t="shared" si="31"/>
        <v>30</v>
      </c>
      <c r="B383">
        <f t="shared" si="30"/>
        <v>381</v>
      </c>
      <c r="C383" s="4" t="s">
        <v>419</v>
      </c>
      <c r="D383" t="s">
        <v>70</v>
      </c>
      <c r="E383" t="s">
        <v>71</v>
      </c>
      <c r="F383" s="2">
        <f t="shared" si="29"/>
        <v>42583</v>
      </c>
      <c r="G383" s="2">
        <f t="shared" si="27"/>
        <v>42613</v>
      </c>
      <c r="H383" s="3" t="str">
        <f t="shared" si="28"/>
        <v>INSERT INTO temporalidad VALUES (381,'agosto de 2016','Mes','Mensual','1-8-2016','31-8-2016');</v>
      </c>
      <c r="J383">
        <v>1</v>
      </c>
      <c r="K383">
        <v>8</v>
      </c>
      <c r="L383">
        <v>2016</v>
      </c>
      <c r="M383">
        <v>31</v>
      </c>
      <c r="N383">
        <v>8</v>
      </c>
      <c r="O383">
        <v>2016</v>
      </c>
    </row>
    <row r="384" spans="1:15" x14ac:dyDescent="0.3">
      <c r="A384">
        <f t="shared" si="31"/>
        <v>29</v>
      </c>
      <c r="B384">
        <f t="shared" si="30"/>
        <v>382</v>
      </c>
      <c r="C384" s="4" t="s">
        <v>420</v>
      </c>
      <c r="D384" t="s">
        <v>70</v>
      </c>
      <c r="E384" t="s">
        <v>71</v>
      </c>
      <c r="F384" s="2">
        <f t="shared" si="29"/>
        <v>42614</v>
      </c>
      <c r="G384" s="2">
        <f t="shared" si="27"/>
        <v>42643</v>
      </c>
      <c r="H384" s="3" t="str">
        <f t="shared" si="28"/>
        <v>INSERT INTO temporalidad VALUES (382,'septiembre de 2016','Mes','Mensual','1-9-2016','30-9-2016');</v>
      </c>
      <c r="J384">
        <v>1</v>
      </c>
      <c r="K384">
        <v>9</v>
      </c>
      <c r="L384">
        <v>2016</v>
      </c>
      <c r="M384">
        <v>30</v>
      </c>
      <c r="N384">
        <v>9</v>
      </c>
      <c r="O384">
        <v>2016</v>
      </c>
    </row>
    <row r="385" spans="1:15" x14ac:dyDescent="0.3">
      <c r="A385">
        <f t="shared" si="31"/>
        <v>30</v>
      </c>
      <c r="B385">
        <f t="shared" si="30"/>
        <v>383</v>
      </c>
      <c r="C385" s="4" t="s">
        <v>421</v>
      </c>
      <c r="D385" t="s">
        <v>70</v>
      </c>
      <c r="E385" t="s">
        <v>71</v>
      </c>
      <c r="F385" s="2">
        <f t="shared" si="29"/>
        <v>42644</v>
      </c>
      <c r="G385" s="2">
        <f t="shared" si="27"/>
        <v>42674</v>
      </c>
      <c r="H385" s="3" t="str">
        <f t="shared" si="28"/>
        <v>INSERT INTO temporalidad VALUES (383,'octubre de 2016','Mes','Mensual','1-10-2016','31-10-2016');</v>
      </c>
      <c r="J385">
        <v>1</v>
      </c>
      <c r="K385">
        <v>10</v>
      </c>
      <c r="L385">
        <v>2016</v>
      </c>
      <c r="M385">
        <v>31</v>
      </c>
      <c r="N385">
        <v>10</v>
      </c>
      <c r="O385">
        <v>2016</v>
      </c>
    </row>
    <row r="386" spans="1:15" x14ac:dyDescent="0.3">
      <c r="A386">
        <f t="shared" si="31"/>
        <v>29</v>
      </c>
      <c r="B386">
        <f t="shared" si="30"/>
        <v>384</v>
      </c>
      <c r="C386" s="4" t="s">
        <v>422</v>
      </c>
      <c r="D386" t="s">
        <v>70</v>
      </c>
      <c r="E386" t="s">
        <v>71</v>
      </c>
      <c r="F386" s="2">
        <f t="shared" si="29"/>
        <v>42675</v>
      </c>
      <c r="G386" s="2">
        <f t="shared" si="27"/>
        <v>42704</v>
      </c>
      <c r="H386" s="3" t="str">
        <f t="shared" si="28"/>
        <v>INSERT INTO temporalidad VALUES (384,'noviembre de 2016','Mes','Mensual','1-11-2016','30-11-2016');</v>
      </c>
      <c r="J386">
        <v>1</v>
      </c>
      <c r="K386">
        <v>11</v>
      </c>
      <c r="L386">
        <v>2016</v>
      </c>
      <c r="M386">
        <v>30</v>
      </c>
      <c r="N386">
        <v>11</v>
      </c>
      <c r="O386">
        <v>2016</v>
      </c>
    </row>
    <row r="387" spans="1:15" x14ac:dyDescent="0.3">
      <c r="A387">
        <f t="shared" si="31"/>
        <v>30</v>
      </c>
      <c r="B387">
        <f t="shared" si="30"/>
        <v>385</v>
      </c>
      <c r="C387" s="4" t="s">
        <v>423</v>
      </c>
      <c r="D387" t="s">
        <v>70</v>
      </c>
      <c r="E387" t="s">
        <v>71</v>
      </c>
      <c r="F387" s="2">
        <f t="shared" si="29"/>
        <v>42705</v>
      </c>
      <c r="G387" s="2">
        <f t="shared" ref="G387:G450" si="32">+DATE(O387,N387,M387)</f>
        <v>42735</v>
      </c>
      <c r="H387" s="3" t="str">
        <f t="shared" ref="H387:H450" si="33">+"INSERT INTO "&amp;$H$2&amp;" VALUES ("&amp;B387&amp;",'"&amp;C387&amp;"','"&amp;D387&amp;"','"&amp;E387&amp;"','"&amp;J387&amp;"-"&amp;K387&amp;"-"&amp;L387&amp;"','"&amp;M387&amp;"-"&amp;N387&amp;"-"&amp;O387&amp;"');"</f>
        <v>INSERT INTO temporalidad VALUES (385,'diciembre de 2016','Mes','Mensual','1-12-2016','31-12-2016');</v>
      </c>
      <c r="J387">
        <v>1</v>
      </c>
      <c r="K387">
        <v>12</v>
      </c>
      <c r="L387">
        <v>2016</v>
      </c>
      <c r="M387">
        <v>31</v>
      </c>
      <c r="N387">
        <v>12</v>
      </c>
      <c r="O387">
        <v>2016</v>
      </c>
    </row>
    <row r="388" spans="1:15" x14ac:dyDescent="0.3">
      <c r="A388">
        <f t="shared" si="31"/>
        <v>30</v>
      </c>
      <c r="B388">
        <f t="shared" si="30"/>
        <v>386</v>
      </c>
      <c r="C388" s="4" t="s">
        <v>424</v>
      </c>
      <c r="D388" t="s">
        <v>70</v>
      </c>
      <c r="E388" t="s">
        <v>71</v>
      </c>
      <c r="F388" s="2">
        <f t="shared" ref="F388:F451" si="34">+DATE(L388,K388,J388)</f>
        <v>42736</v>
      </c>
      <c r="G388" s="2">
        <f t="shared" si="32"/>
        <v>42766</v>
      </c>
      <c r="H388" s="3" t="str">
        <f t="shared" si="33"/>
        <v>INSERT INTO temporalidad VALUES (386,'enero de 2017','Mes','Mensual','1-1-2017','31-1-2017');</v>
      </c>
      <c r="J388">
        <v>1</v>
      </c>
      <c r="K388" s="5">
        <v>1</v>
      </c>
      <c r="L388">
        <v>2017</v>
      </c>
      <c r="M388">
        <v>31</v>
      </c>
      <c r="N388" s="5">
        <v>1</v>
      </c>
      <c r="O388">
        <v>2017</v>
      </c>
    </row>
    <row r="389" spans="1:15" x14ac:dyDescent="0.3">
      <c r="A389">
        <f t="shared" si="31"/>
        <v>27</v>
      </c>
      <c r="B389">
        <f t="shared" ref="B389:B452" si="35">+B388+1</f>
        <v>387</v>
      </c>
      <c r="C389" s="4" t="s">
        <v>425</v>
      </c>
      <c r="D389" t="s">
        <v>70</v>
      </c>
      <c r="E389" t="s">
        <v>71</v>
      </c>
      <c r="F389" s="2">
        <f t="shared" si="34"/>
        <v>42767</v>
      </c>
      <c r="G389" s="2">
        <f t="shared" si="32"/>
        <v>42794</v>
      </c>
      <c r="H389" s="3" t="str">
        <f t="shared" si="33"/>
        <v>INSERT INTO temporalidad VALUES (387,'febrero de 2017','Mes','Mensual','1-2-2017','28-2-2017');</v>
      </c>
      <c r="J389">
        <v>1</v>
      </c>
      <c r="K389">
        <v>2</v>
      </c>
      <c r="L389">
        <v>2017</v>
      </c>
      <c r="M389">
        <v>28</v>
      </c>
      <c r="N389">
        <v>2</v>
      </c>
      <c r="O389">
        <v>2017</v>
      </c>
    </row>
    <row r="390" spans="1:15" x14ac:dyDescent="0.3">
      <c r="A390">
        <f t="shared" si="31"/>
        <v>30</v>
      </c>
      <c r="B390">
        <f t="shared" si="35"/>
        <v>388</v>
      </c>
      <c r="C390" s="4" t="s">
        <v>426</v>
      </c>
      <c r="D390" t="s">
        <v>70</v>
      </c>
      <c r="E390" t="s">
        <v>71</v>
      </c>
      <c r="F390" s="2">
        <f t="shared" si="34"/>
        <v>42795</v>
      </c>
      <c r="G390" s="2">
        <f t="shared" si="32"/>
        <v>42825</v>
      </c>
      <c r="H390" s="3" t="str">
        <f t="shared" si="33"/>
        <v>INSERT INTO temporalidad VALUES (388,'marzo de 2017','Mes','Mensual','1-3-2017','31-3-2017');</v>
      </c>
      <c r="J390">
        <v>1</v>
      </c>
      <c r="K390">
        <v>3</v>
      </c>
      <c r="L390">
        <v>2017</v>
      </c>
      <c r="M390">
        <v>31</v>
      </c>
      <c r="N390">
        <v>3</v>
      </c>
      <c r="O390">
        <v>2017</v>
      </c>
    </row>
    <row r="391" spans="1:15" x14ac:dyDescent="0.3">
      <c r="A391">
        <f t="shared" si="31"/>
        <v>29</v>
      </c>
      <c r="B391">
        <f t="shared" si="35"/>
        <v>389</v>
      </c>
      <c r="C391" s="4" t="s">
        <v>427</v>
      </c>
      <c r="D391" t="s">
        <v>70</v>
      </c>
      <c r="E391" t="s">
        <v>71</v>
      </c>
      <c r="F391" s="2">
        <f t="shared" si="34"/>
        <v>42826</v>
      </c>
      <c r="G391" s="2">
        <f t="shared" si="32"/>
        <v>42855</v>
      </c>
      <c r="H391" s="3" t="str">
        <f t="shared" si="33"/>
        <v>INSERT INTO temporalidad VALUES (389,'abril de 2017','Mes','Mensual','1-4-2017','30-4-2017');</v>
      </c>
      <c r="J391">
        <v>1</v>
      </c>
      <c r="K391">
        <v>4</v>
      </c>
      <c r="L391">
        <v>2017</v>
      </c>
      <c r="M391">
        <v>30</v>
      </c>
      <c r="N391">
        <v>4</v>
      </c>
      <c r="O391">
        <v>2017</v>
      </c>
    </row>
    <row r="392" spans="1:15" x14ac:dyDescent="0.3">
      <c r="A392">
        <f t="shared" si="31"/>
        <v>30</v>
      </c>
      <c r="B392">
        <f t="shared" si="35"/>
        <v>390</v>
      </c>
      <c r="C392" s="4" t="s">
        <v>428</v>
      </c>
      <c r="D392" t="s">
        <v>70</v>
      </c>
      <c r="E392" t="s">
        <v>71</v>
      </c>
      <c r="F392" s="2">
        <f t="shared" si="34"/>
        <v>42856</v>
      </c>
      <c r="G392" s="2">
        <f t="shared" si="32"/>
        <v>42886</v>
      </c>
      <c r="H392" s="3" t="str">
        <f t="shared" si="33"/>
        <v>INSERT INTO temporalidad VALUES (390,'mayo de 2017','Mes','Mensual','1-5-2017','31-5-2017');</v>
      </c>
      <c r="J392">
        <v>1</v>
      </c>
      <c r="K392">
        <v>5</v>
      </c>
      <c r="L392">
        <v>2017</v>
      </c>
      <c r="M392">
        <v>31</v>
      </c>
      <c r="N392">
        <v>5</v>
      </c>
      <c r="O392">
        <v>2017</v>
      </c>
    </row>
    <row r="393" spans="1:15" x14ac:dyDescent="0.3">
      <c r="A393">
        <f t="shared" si="31"/>
        <v>29</v>
      </c>
      <c r="B393">
        <f t="shared" si="35"/>
        <v>391</v>
      </c>
      <c r="C393" s="4" t="s">
        <v>429</v>
      </c>
      <c r="D393" t="s">
        <v>70</v>
      </c>
      <c r="E393" t="s">
        <v>71</v>
      </c>
      <c r="F393" s="2">
        <f t="shared" si="34"/>
        <v>42887</v>
      </c>
      <c r="G393" s="2">
        <f t="shared" si="32"/>
        <v>42916</v>
      </c>
      <c r="H393" s="3" t="str">
        <f t="shared" si="33"/>
        <v>INSERT INTO temporalidad VALUES (391,'junio de 2017','Mes','Mensual','1-6-2017','30-6-2017');</v>
      </c>
      <c r="J393">
        <v>1</v>
      </c>
      <c r="K393">
        <v>6</v>
      </c>
      <c r="L393">
        <v>2017</v>
      </c>
      <c r="M393">
        <v>30</v>
      </c>
      <c r="N393">
        <v>6</v>
      </c>
      <c r="O393">
        <v>2017</v>
      </c>
    </row>
    <row r="394" spans="1:15" x14ac:dyDescent="0.3">
      <c r="A394">
        <f t="shared" si="31"/>
        <v>30</v>
      </c>
      <c r="B394">
        <f t="shared" si="35"/>
        <v>392</v>
      </c>
      <c r="C394" s="4" t="s">
        <v>430</v>
      </c>
      <c r="D394" t="s">
        <v>70</v>
      </c>
      <c r="E394" t="s">
        <v>71</v>
      </c>
      <c r="F394" s="2">
        <f t="shared" si="34"/>
        <v>42917</v>
      </c>
      <c r="G394" s="2">
        <f t="shared" si="32"/>
        <v>42947</v>
      </c>
      <c r="H394" s="3" t="str">
        <f t="shared" si="33"/>
        <v>INSERT INTO temporalidad VALUES (392,'julio de 2017','Mes','Mensual','1-7-2017','31-7-2017');</v>
      </c>
      <c r="J394">
        <v>1</v>
      </c>
      <c r="K394">
        <v>7</v>
      </c>
      <c r="L394">
        <v>2017</v>
      </c>
      <c r="M394">
        <v>31</v>
      </c>
      <c r="N394">
        <v>7</v>
      </c>
      <c r="O394">
        <v>2017</v>
      </c>
    </row>
    <row r="395" spans="1:15" x14ac:dyDescent="0.3">
      <c r="A395">
        <f t="shared" si="31"/>
        <v>30</v>
      </c>
      <c r="B395">
        <f t="shared" si="35"/>
        <v>393</v>
      </c>
      <c r="C395" s="4" t="s">
        <v>431</v>
      </c>
      <c r="D395" t="s">
        <v>70</v>
      </c>
      <c r="E395" t="s">
        <v>71</v>
      </c>
      <c r="F395" s="2">
        <f t="shared" si="34"/>
        <v>42948</v>
      </c>
      <c r="G395" s="2">
        <f t="shared" si="32"/>
        <v>42978</v>
      </c>
      <c r="H395" s="3" t="str">
        <f t="shared" si="33"/>
        <v>INSERT INTO temporalidad VALUES (393,'agosto de 2017','Mes','Mensual','1-8-2017','31-8-2017');</v>
      </c>
      <c r="J395">
        <v>1</v>
      </c>
      <c r="K395">
        <v>8</v>
      </c>
      <c r="L395">
        <v>2017</v>
      </c>
      <c r="M395">
        <v>31</v>
      </c>
      <c r="N395">
        <v>8</v>
      </c>
      <c r="O395">
        <v>2017</v>
      </c>
    </row>
    <row r="396" spans="1:15" x14ac:dyDescent="0.3">
      <c r="A396">
        <f t="shared" si="31"/>
        <v>29</v>
      </c>
      <c r="B396">
        <f t="shared" si="35"/>
        <v>394</v>
      </c>
      <c r="C396" s="4" t="s">
        <v>432</v>
      </c>
      <c r="D396" t="s">
        <v>70</v>
      </c>
      <c r="E396" t="s">
        <v>71</v>
      </c>
      <c r="F396" s="2">
        <f t="shared" si="34"/>
        <v>42979</v>
      </c>
      <c r="G396" s="2">
        <f t="shared" si="32"/>
        <v>43008</v>
      </c>
      <c r="H396" s="3" t="str">
        <f t="shared" si="33"/>
        <v>INSERT INTO temporalidad VALUES (394,'septiembre de 2017','Mes','Mensual','1-9-2017','30-9-2017');</v>
      </c>
      <c r="J396">
        <v>1</v>
      </c>
      <c r="K396">
        <v>9</v>
      </c>
      <c r="L396">
        <v>2017</v>
      </c>
      <c r="M396">
        <v>30</v>
      </c>
      <c r="N396">
        <v>9</v>
      </c>
      <c r="O396">
        <v>2017</v>
      </c>
    </row>
    <row r="397" spans="1:15" x14ac:dyDescent="0.3">
      <c r="A397">
        <f t="shared" ref="A397:A460" si="36">+A385</f>
        <v>30</v>
      </c>
      <c r="B397">
        <f t="shared" si="35"/>
        <v>395</v>
      </c>
      <c r="C397" s="4" t="s">
        <v>433</v>
      </c>
      <c r="D397" t="s">
        <v>70</v>
      </c>
      <c r="E397" t="s">
        <v>71</v>
      </c>
      <c r="F397" s="2">
        <f t="shared" si="34"/>
        <v>43009</v>
      </c>
      <c r="G397" s="2">
        <f t="shared" si="32"/>
        <v>43039</v>
      </c>
      <c r="H397" s="3" t="str">
        <f t="shared" si="33"/>
        <v>INSERT INTO temporalidad VALUES (395,'octubre de 2017','Mes','Mensual','1-10-2017','31-10-2017');</v>
      </c>
      <c r="J397">
        <v>1</v>
      </c>
      <c r="K397">
        <v>10</v>
      </c>
      <c r="L397">
        <v>2017</v>
      </c>
      <c r="M397">
        <v>31</v>
      </c>
      <c r="N397">
        <v>10</v>
      </c>
      <c r="O397">
        <v>2017</v>
      </c>
    </row>
    <row r="398" spans="1:15" x14ac:dyDescent="0.3">
      <c r="A398">
        <f t="shared" si="36"/>
        <v>29</v>
      </c>
      <c r="B398">
        <f t="shared" si="35"/>
        <v>396</v>
      </c>
      <c r="C398" s="4" t="s">
        <v>434</v>
      </c>
      <c r="D398" t="s">
        <v>70</v>
      </c>
      <c r="E398" t="s">
        <v>71</v>
      </c>
      <c r="F398" s="2">
        <f t="shared" si="34"/>
        <v>43040</v>
      </c>
      <c r="G398" s="2">
        <f t="shared" si="32"/>
        <v>43069</v>
      </c>
      <c r="H398" s="3" t="str">
        <f t="shared" si="33"/>
        <v>INSERT INTO temporalidad VALUES (396,'noviembre de 2017','Mes','Mensual','1-11-2017','30-11-2017');</v>
      </c>
      <c r="J398">
        <v>1</v>
      </c>
      <c r="K398">
        <v>11</v>
      </c>
      <c r="L398">
        <v>2017</v>
      </c>
      <c r="M398">
        <v>30</v>
      </c>
      <c r="N398">
        <v>11</v>
      </c>
      <c r="O398">
        <v>2017</v>
      </c>
    </row>
    <row r="399" spans="1:15" x14ac:dyDescent="0.3">
      <c r="A399">
        <f t="shared" si="36"/>
        <v>30</v>
      </c>
      <c r="B399">
        <f t="shared" si="35"/>
        <v>397</v>
      </c>
      <c r="C399" s="4" t="s">
        <v>435</v>
      </c>
      <c r="D399" t="s">
        <v>70</v>
      </c>
      <c r="E399" t="s">
        <v>71</v>
      </c>
      <c r="F399" s="2">
        <f t="shared" si="34"/>
        <v>43070</v>
      </c>
      <c r="G399" s="2">
        <f t="shared" si="32"/>
        <v>43100</v>
      </c>
      <c r="H399" s="3" t="str">
        <f t="shared" si="33"/>
        <v>INSERT INTO temporalidad VALUES (397,'diciembre de 2017','Mes','Mensual','1-12-2017','31-12-2017');</v>
      </c>
      <c r="J399">
        <v>1</v>
      </c>
      <c r="K399">
        <v>12</v>
      </c>
      <c r="L399">
        <v>2017</v>
      </c>
      <c r="M399">
        <v>31</v>
      </c>
      <c r="N399">
        <v>12</v>
      </c>
      <c r="O399">
        <v>2017</v>
      </c>
    </row>
    <row r="400" spans="1:15" x14ac:dyDescent="0.3">
      <c r="A400">
        <f t="shared" si="36"/>
        <v>30</v>
      </c>
      <c r="B400">
        <f t="shared" si="35"/>
        <v>398</v>
      </c>
      <c r="C400" s="4" t="s">
        <v>436</v>
      </c>
      <c r="D400" t="s">
        <v>70</v>
      </c>
      <c r="E400" t="s">
        <v>71</v>
      </c>
      <c r="F400" s="2">
        <f t="shared" si="34"/>
        <v>43101</v>
      </c>
      <c r="G400" s="2">
        <f t="shared" si="32"/>
        <v>43131</v>
      </c>
      <c r="H400" s="3" t="str">
        <f t="shared" si="33"/>
        <v>INSERT INTO temporalidad VALUES (398,'enero de 2018','Mes','Mensual','1-1-2018','31-1-2018');</v>
      </c>
      <c r="J400">
        <v>1</v>
      </c>
      <c r="K400" s="5">
        <v>1</v>
      </c>
      <c r="L400">
        <v>2018</v>
      </c>
      <c r="M400">
        <v>31</v>
      </c>
      <c r="N400" s="5">
        <v>1</v>
      </c>
      <c r="O400">
        <v>2018</v>
      </c>
    </row>
    <row r="401" spans="1:15" x14ac:dyDescent="0.3">
      <c r="A401">
        <f t="shared" si="36"/>
        <v>27</v>
      </c>
      <c r="B401">
        <f t="shared" si="35"/>
        <v>399</v>
      </c>
      <c r="C401" s="4" t="s">
        <v>437</v>
      </c>
      <c r="D401" t="s">
        <v>70</v>
      </c>
      <c r="E401" t="s">
        <v>71</v>
      </c>
      <c r="F401" s="2">
        <f t="shared" si="34"/>
        <v>43132</v>
      </c>
      <c r="G401" s="2">
        <f t="shared" si="32"/>
        <v>43159</v>
      </c>
      <c r="H401" s="3" t="str">
        <f t="shared" si="33"/>
        <v>INSERT INTO temporalidad VALUES (399,'febrero de 2018','Mes','Mensual','1-2-2018','28-2-2018');</v>
      </c>
      <c r="J401">
        <v>1</v>
      </c>
      <c r="K401">
        <v>2</v>
      </c>
      <c r="L401">
        <v>2018</v>
      </c>
      <c r="M401">
        <v>28</v>
      </c>
      <c r="N401">
        <v>2</v>
      </c>
      <c r="O401">
        <v>2018</v>
      </c>
    </row>
    <row r="402" spans="1:15" x14ac:dyDescent="0.3">
      <c r="A402">
        <f t="shared" si="36"/>
        <v>30</v>
      </c>
      <c r="B402">
        <f t="shared" si="35"/>
        <v>400</v>
      </c>
      <c r="C402" s="4" t="s">
        <v>438</v>
      </c>
      <c r="D402" t="s">
        <v>70</v>
      </c>
      <c r="E402" t="s">
        <v>71</v>
      </c>
      <c r="F402" s="2">
        <f t="shared" si="34"/>
        <v>43160</v>
      </c>
      <c r="G402" s="2">
        <f t="shared" si="32"/>
        <v>43190</v>
      </c>
      <c r="H402" s="3" t="str">
        <f t="shared" si="33"/>
        <v>INSERT INTO temporalidad VALUES (400,'marzo de 2018','Mes','Mensual','1-3-2018','31-3-2018');</v>
      </c>
      <c r="J402">
        <v>1</v>
      </c>
      <c r="K402">
        <v>3</v>
      </c>
      <c r="L402">
        <v>2018</v>
      </c>
      <c r="M402">
        <v>31</v>
      </c>
      <c r="N402">
        <v>3</v>
      </c>
      <c r="O402">
        <v>2018</v>
      </c>
    </row>
    <row r="403" spans="1:15" x14ac:dyDescent="0.3">
      <c r="A403">
        <f t="shared" si="36"/>
        <v>29</v>
      </c>
      <c r="B403">
        <f t="shared" si="35"/>
        <v>401</v>
      </c>
      <c r="C403" s="4" t="s">
        <v>439</v>
      </c>
      <c r="D403" t="s">
        <v>70</v>
      </c>
      <c r="E403" t="s">
        <v>71</v>
      </c>
      <c r="F403" s="2">
        <f t="shared" si="34"/>
        <v>43191</v>
      </c>
      <c r="G403" s="2">
        <f t="shared" si="32"/>
        <v>43220</v>
      </c>
      <c r="H403" s="3" t="str">
        <f t="shared" si="33"/>
        <v>INSERT INTO temporalidad VALUES (401,'abril de 2018','Mes','Mensual','1-4-2018','30-4-2018');</v>
      </c>
      <c r="J403">
        <v>1</v>
      </c>
      <c r="K403">
        <v>4</v>
      </c>
      <c r="L403">
        <v>2018</v>
      </c>
      <c r="M403">
        <v>30</v>
      </c>
      <c r="N403">
        <v>4</v>
      </c>
      <c r="O403">
        <v>2018</v>
      </c>
    </row>
    <row r="404" spans="1:15" x14ac:dyDescent="0.3">
      <c r="A404">
        <f t="shared" si="36"/>
        <v>30</v>
      </c>
      <c r="B404">
        <f t="shared" si="35"/>
        <v>402</v>
      </c>
      <c r="C404" s="4" t="s">
        <v>440</v>
      </c>
      <c r="D404" t="s">
        <v>70</v>
      </c>
      <c r="E404" t="s">
        <v>71</v>
      </c>
      <c r="F404" s="2">
        <f t="shared" si="34"/>
        <v>43221</v>
      </c>
      <c r="G404" s="2">
        <f t="shared" si="32"/>
        <v>43251</v>
      </c>
      <c r="H404" s="3" t="str">
        <f t="shared" si="33"/>
        <v>INSERT INTO temporalidad VALUES (402,'mayo de 2018','Mes','Mensual','1-5-2018','31-5-2018');</v>
      </c>
      <c r="J404">
        <v>1</v>
      </c>
      <c r="K404">
        <v>5</v>
      </c>
      <c r="L404">
        <v>2018</v>
      </c>
      <c r="M404">
        <v>31</v>
      </c>
      <c r="N404">
        <v>5</v>
      </c>
      <c r="O404">
        <v>2018</v>
      </c>
    </row>
    <row r="405" spans="1:15" x14ac:dyDescent="0.3">
      <c r="A405">
        <f t="shared" si="36"/>
        <v>29</v>
      </c>
      <c r="B405">
        <f t="shared" si="35"/>
        <v>403</v>
      </c>
      <c r="C405" s="4" t="s">
        <v>441</v>
      </c>
      <c r="D405" t="s">
        <v>70</v>
      </c>
      <c r="E405" t="s">
        <v>71</v>
      </c>
      <c r="F405" s="2">
        <f t="shared" si="34"/>
        <v>43252</v>
      </c>
      <c r="G405" s="2">
        <f t="shared" si="32"/>
        <v>43281</v>
      </c>
      <c r="H405" s="3" t="str">
        <f t="shared" si="33"/>
        <v>INSERT INTO temporalidad VALUES (403,'junio de 2018','Mes','Mensual','1-6-2018','30-6-2018');</v>
      </c>
      <c r="J405">
        <v>1</v>
      </c>
      <c r="K405">
        <v>6</v>
      </c>
      <c r="L405">
        <v>2018</v>
      </c>
      <c r="M405">
        <v>30</v>
      </c>
      <c r="N405">
        <v>6</v>
      </c>
      <c r="O405">
        <v>2018</v>
      </c>
    </row>
    <row r="406" spans="1:15" x14ac:dyDescent="0.3">
      <c r="A406">
        <f t="shared" si="36"/>
        <v>30</v>
      </c>
      <c r="B406">
        <f t="shared" si="35"/>
        <v>404</v>
      </c>
      <c r="C406" s="4" t="s">
        <v>442</v>
      </c>
      <c r="D406" t="s">
        <v>70</v>
      </c>
      <c r="E406" t="s">
        <v>71</v>
      </c>
      <c r="F406" s="2">
        <f t="shared" si="34"/>
        <v>43282</v>
      </c>
      <c r="G406" s="2">
        <f t="shared" si="32"/>
        <v>43312</v>
      </c>
      <c r="H406" s="3" t="str">
        <f t="shared" si="33"/>
        <v>INSERT INTO temporalidad VALUES (404,'julio de 2018','Mes','Mensual','1-7-2018','31-7-2018');</v>
      </c>
      <c r="J406">
        <v>1</v>
      </c>
      <c r="K406">
        <v>7</v>
      </c>
      <c r="L406">
        <v>2018</v>
      </c>
      <c r="M406">
        <v>31</v>
      </c>
      <c r="N406">
        <v>7</v>
      </c>
      <c r="O406">
        <v>2018</v>
      </c>
    </row>
    <row r="407" spans="1:15" x14ac:dyDescent="0.3">
      <c r="A407">
        <f t="shared" si="36"/>
        <v>30</v>
      </c>
      <c r="B407">
        <f t="shared" si="35"/>
        <v>405</v>
      </c>
      <c r="C407" s="4" t="s">
        <v>443</v>
      </c>
      <c r="D407" t="s">
        <v>70</v>
      </c>
      <c r="E407" t="s">
        <v>71</v>
      </c>
      <c r="F407" s="2">
        <f t="shared" si="34"/>
        <v>43313</v>
      </c>
      <c r="G407" s="2">
        <f t="shared" si="32"/>
        <v>43343</v>
      </c>
      <c r="H407" s="3" t="str">
        <f t="shared" si="33"/>
        <v>INSERT INTO temporalidad VALUES (405,'agosto de 2018','Mes','Mensual','1-8-2018','31-8-2018');</v>
      </c>
      <c r="J407">
        <v>1</v>
      </c>
      <c r="K407">
        <v>8</v>
      </c>
      <c r="L407">
        <v>2018</v>
      </c>
      <c r="M407">
        <v>31</v>
      </c>
      <c r="N407">
        <v>8</v>
      </c>
      <c r="O407">
        <v>2018</v>
      </c>
    </row>
    <row r="408" spans="1:15" x14ac:dyDescent="0.3">
      <c r="A408">
        <f t="shared" si="36"/>
        <v>29</v>
      </c>
      <c r="B408">
        <f t="shared" si="35"/>
        <v>406</v>
      </c>
      <c r="C408" s="4" t="s">
        <v>444</v>
      </c>
      <c r="D408" t="s">
        <v>70</v>
      </c>
      <c r="E408" t="s">
        <v>71</v>
      </c>
      <c r="F408" s="2">
        <f t="shared" si="34"/>
        <v>43344</v>
      </c>
      <c r="G408" s="2">
        <f t="shared" si="32"/>
        <v>43373</v>
      </c>
      <c r="H408" s="3" t="str">
        <f t="shared" si="33"/>
        <v>INSERT INTO temporalidad VALUES (406,'septiembre de 2018','Mes','Mensual','1-9-2018','30-9-2018');</v>
      </c>
      <c r="J408">
        <v>1</v>
      </c>
      <c r="K408">
        <v>9</v>
      </c>
      <c r="L408">
        <v>2018</v>
      </c>
      <c r="M408">
        <v>30</v>
      </c>
      <c r="N408">
        <v>9</v>
      </c>
      <c r="O408">
        <v>2018</v>
      </c>
    </row>
    <row r="409" spans="1:15" x14ac:dyDescent="0.3">
      <c r="A409">
        <f t="shared" si="36"/>
        <v>30</v>
      </c>
      <c r="B409">
        <f t="shared" si="35"/>
        <v>407</v>
      </c>
      <c r="C409" s="4" t="s">
        <v>445</v>
      </c>
      <c r="D409" t="s">
        <v>70</v>
      </c>
      <c r="E409" t="s">
        <v>71</v>
      </c>
      <c r="F409" s="2">
        <f t="shared" si="34"/>
        <v>43374</v>
      </c>
      <c r="G409" s="2">
        <f t="shared" si="32"/>
        <v>43404</v>
      </c>
      <c r="H409" s="3" t="str">
        <f t="shared" si="33"/>
        <v>INSERT INTO temporalidad VALUES (407,'octubre de 2018','Mes','Mensual','1-10-2018','31-10-2018');</v>
      </c>
      <c r="J409">
        <v>1</v>
      </c>
      <c r="K409">
        <v>10</v>
      </c>
      <c r="L409">
        <v>2018</v>
      </c>
      <c r="M409">
        <v>31</v>
      </c>
      <c r="N409">
        <v>10</v>
      </c>
      <c r="O409">
        <v>2018</v>
      </c>
    </row>
    <row r="410" spans="1:15" x14ac:dyDescent="0.3">
      <c r="A410">
        <f t="shared" si="36"/>
        <v>29</v>
      </c>
      <c r="B410">
        <f t="shared" si="35"/>
        <v>408</v>
      </c>
      <c r="C410" s="4" t="s">
        <v>446</v>
      </c>
      <c r="D410" t="s">
        <v>70</v>
      </c>
      <c r="E410" t="s">
        <v>71</v>
      </c>
      <c r="F410" s="2">
        <f t="shared" si="34"/>
        <v>43405</v>
      </c>
      <c r="G410" s="2">
        <f t="shared" si="32"/>
        <v>43434</v>
      </c>
      <c r="H410" s="3" t="str">
        <f t="shared" si="33"/>
        <v>INSERT INTO temporalidad VALUES (408,'noviembre de 2018','Mes','Mensual','1-11-2018','30-11-2018');</v>
      </c>
      <c r="J410">
        <v>1</v>
      </c>
      <c r="K410">
        <v>11</v>
      </c>
      <c r="L410">
        <v>2018</v>
      </c>
      <c r="M410">
        <v>30</v>
      </c>
      <c r="N410">
        <v>11</v>
      </c>
      <c r="O410">
        <v>2018</v>
      </c>
    </row>
    <row r="411" spans="1:15" x14ac:dyDescent="0.3">
      <c r="A411">
        <f t="shared" si="36"/>
        <v>30</v>
      </c>
      <c r="B411">
        <f t="shared" si="35"/>
        <v>409</v>
      </c>
      <c r="C411" s="4" t="s">
        <v>447</v>
      </c>
      <c r="D411" t="s">
        <v>70</v>
      </c>
      <c r="E411" t="s">
        <v>71</v>
      </c>
      <c r="F411" s="2">
        <f t="shared" si="34"/>
        <v>43435</v>
      </c>
      <c r="G411" s="2">
        <f t="shared" si="32"/>
        <v>43465</v>
      </c>
      <c r="H411" s="3" t="str">
        <f t="shared" si="33"/>
        <v>INSERT INTO temporalidad VALUES (409,'diciembre de 2018','Mes','Mensual','1-12-2018','31-12-2018');</v>
      </c>
      <c r="J411">
        <v>1</v>
      </c>
      <c r="K411">
        <v>12</v>
      </c>
      <c r="L411">
        <v>2018</v>
      </c>
      <c r="M411">
        <v>31</v>
      </c>
      <c r="N411">
        <v>12</v>
      </c>
      <c r="O411">
        <v>2018</v>
      </c>
    </row>
    <row r="412" spans="1:15" x14ac:dyDescent="0.3">
      <c r="A412">
        <f t="shared" si="36"/>
        <v>30</v>
      </c>
      <c r="B412">
        <f t="shared" si="35"/>
        <v>410</v>
      </c>
      <c r="C412" s="4" t="s">
        <v>448</v>
      </c>
      <c r="D412" t="s">
        <v>70</v>
      </c>
      <c r="E412" t="s">
        <v>71</v>
      </c>
      <c r="F412" s="2">
        <f t="shared" si="34"/>
        <v>43466</v>
      </c>
      <c r="G412" s="2">
        <f t="shared" si="32"/>
        <v>43496</v>
      </c>
      <c r="H412" s="3" t="str">
        <f t="shared" si="33"/>
        <v>INSERT INTO temporalidad VALUES (410,'enero de 2019','Mes','Mensual','1-1-2019','31-1-2019');</v>
      </c>
      <c r="J412">
        <v>1</v>
      </c>
      <c r="K412" s="5">
        <v>1</v>
      </c>
      <c r="L412">
        <v>2019</v>
      </c>
      <c r="M412">
        <v>31</v>
      </c>
      <c r="N412" s="5">
        <v>1</v>
      </c>
      <c r="O412">
        <v>2019</v>
      </c>
    </row>
    <row r="413" spans="1:15" x14ac:dyDescent="0.3">
      <c r="A413">
        <f t="shared" si="36"/>
        <v>27</v>
      </c>
      <c r="B413">
        <f t="shared" si="35"/>
        <v>411</v>
      </c>
      <c r="C413" s="4" t="s">
        <v>449</v>
      </c>
      <c r="D413" t="s">
        <v>70</v>
      </c>
      <c r="E413" t="s">
        <v>71</v>
      </c>
      <c r="F413" s="2">
        <f t="shared" si="34"/>
        <v>43497</v>
      </c>
      <c r="G413" s="2">
        <f t="shared" si="32"/>
        <v>43524</v>
      </c>
      <c r="H413" s="3" t="str">
        <f t="shared" si="33"/>
        <v>INSERT INTO temporalidad VALUES (411,'febrero de 2019','Mes','Mensual','1-2-2019','28-2-2019');</v>
      </c>
      <c r="J413">
        <v>1</v>
      </c>
      <c r="K413">
        <v>2</v>
      </c>
      <c r="L413">
        <v>2019</v>
      </c>
      <c r="M413">
        <v>28</v>
      </c>
      <c r="N413">
        <v>2</v>
      </c>
      <c r="O413">
        <v>2019</v>
      </c>
    </row>
    <row r="414" spans="1:15" x14ac:dyDescent="0.3">
      <c r="A414">
        <f t="shared" si="36"/>
        <v>30</v>
      </c>
      <c r="B414">
        <f t="shared" si="35"/>
        <v>412</v>
      </c>
      <c r="C414" s="4" t="s">
        <v>450</v>
      </c>
      <c r="D414" t="s">
        <v>70</v>
      </c>
      <c r="E414" t="s">
        <v>71</v>
      </c>
      <c r="F414" s="2">
        <f t="shared" si="34"/>
        <v>43525</v>
      </c>
      <c r="G414" s="2">
        <f t="shared" si="32"/>
        <v>43555</v>
      </c>
      <c r="H414" s="3" t="str">
        <f t="shared" si="33"/>
        <v>INSERT INTO temporalidad VALUES (412,'marzo de 2019','Mes','Mensual','1-3-2019','31-3-2019');</v>
      </c>
      <c r="J414">
        <v>1</v>
      </c>
      <c r="K414">
        <v>3</v>
      </c>
      <c r="L414">
        <v>2019</v>
      </c>
      <c r="M414">
        <v>31</v>
      </c>
      <c r="N414">
        <v>3</v>
      </c>
      <c r="O414">
        <v>2019</v>
      </c>
    </row>
    <row r="415" spans="1:15" x14ac:dyDescent="0.3">
      <c r="A415">
        <f t="shared" si="36"/>
        <v>29</v>
      </c>
      <c r="B415">
        <f t="shared" si="35"/>
        <v>413</v>
      </c>
      <c r="C415" s="4" t="s">
        <v>451</v>
      </c>
      <c r="D415" t="s">
        <v>70</v>
      </c>
      <c r="E415" t="s">
        <v>71</v>
      </c>
      <c r="F415" s="2">
        <f t="shared" si="34"/>
        <v>43556</v>
      </c>
      <c r="G415" s="2">
        <f t="shared" si="32"/>
        <v>43585</v>
      </c>
      <c r="H415" s="3" t="str">
        <f t="shared" si="33"/>
        <v>INSERT INTO temporalidad VALUES (413,'abril de 2019','Mes','Mensual','1-4-2019','30-4-2019');</v>
      </c>
      <c r="J415">
        <v>1</v>
      </c>
      <c r="K415">
        <v>4</v>
      </c>
      <c r="L415">
        <v>2019</v>
      </c>
      <c r="M415">
        <v>30</v>
      </c>
      <c r="N415">
        <v>4</v>
      </c>
      <c r="O415">
        <v>2019</v>
      </c>
    </row>
    <row r="416" spans="1:15" x14ac:dyDescent="0.3">
      <c r="A416">
        <f t="shared" si="36"/>
        <v>30</v>
      </c>
      <c r="B416">
        <f t="shared" si="35"/>
        <v>414</v>
      </c>
      <c r="C416" s="4" t="s">
        <v>452</v>
      </c>
      <c r="D416" t="s">
        <v>70</v>
      </c>
      <c r="E416" t="s">
        <v>71</v>
      </c>
      <c r="F416" s="2">
        <f t="shared" si="34"/>
        <v>43586</v>
      </c>
      <c r="G416" s="2">
        <f t="shared" si="32"/>
        <v>43616</v>
      </c>
      <c r="H416" s="3" t="str">
        <f t="shared" si="33"/>
        <v>INSERT INTO temporalidad VALUES (414,'mayo de 2019','Mes','Mensual','1-5-2019','31-5-2019');</v>
      </c>
      <c r="J416">
        <v>1</v>
      </c>
      <c r="K416">
        <v>5</v>
      </c>
      <c r="L416">
        <v>2019</v>
      </c>
      <c r="M416">
        <v>31</v>
      </c>
      <c r="N416">
        <v>5</v>
      </c>
      <c r="O416">
        <v>2019</v>
      </c>
    </row>
    <row r="417" spans="1:15" x14ac:dyDescent="0.3">
      <c r="A417">
        <f t="shared" si="36"/>
        <v>29</v>
      </c>
      <c r="B417">
        <f t="shared" si="35"/>
        <v>415</v>
      </c>
      <c r="C417" s="4" t="s">
        <v>453</v>
      </c>
      <c r="D417" t="s">
        <v>70</v>
      </c>
      <c r="E417" t="s">
        <v>71</v>
      </c>
      <c r="F417" s="2">
        <f t="shared" si="34"/>
        <v>43617</v>
      </c>
      <c r="G417" s="2">
        <f t="shared" si="32"/>
        <v>43646</v>
      </c>
      <c r="H417" s="3" t="str">
        <f t="shared" si="33"/>
        <v>INSERT INTO temporalidad VALUES (415,'junio de 2019','Mes','Mensual','1-6-2019','30-6-2019');</v>
      </c>
      <c r="J417">
        <v>1</v>
      </c>
      <c r="K417">
        <v>6</v>
      </c>
      <c r="L417">
        <v>2019</v>
      </c>
      <c r="M417">
        <v>30</v>
      </c>
      <c r="N417">
        <v>6</v>
      </c>
      <c r="O417">
        <v>2019</v>
      </c>
    </row>
    <row r="418" spans="1:15" x14ac:dyDescent="0.3">
      <c r="A418">
        <f t="shared" si="36"/>
        <v>30</v>
      </c>
      <c r="B418">
        <f t="shared" si="35"/>
        <v>416</v>
      </c>
      <c r="C418" s="4" t="s">
        <v>454</v>
      </c>
      <c r="D418" t="s">
        <v>70</v>
      </c>
      <c r="E418" t="s">
        <v>71</v>
      </c>
      <c r="F418" s="2">
        <f t="shared" si="34"/>
        <v>43647</v>
      </c>
      <c r="G418" s="2">
        <f t="shared" si="32"/>
        <v>43677</v>
      </c>
      <c r="H418" s="3" t="str">
        <f t="shared" si="33"/>
        <v>INSERT INTO temporalidad VALUES (416,'julio de 2019','Mes','Mensual','1-7-2019','31-7-2019');</v>
      </c>
      <c r="J418">
        <v>1</v>
      </c>
      <c r="K418">
        <v>7</v>
      </c>
      <c r="L418">
        <v>2019</v>
      </c>
      <c r="M418">
        <v>31</v>
      </c>
      <c r="N418">
        <v>7</v>
      </c>
      <c r="O418">
        <v>2019</v>
      </c>
    </row>
    <row r="419" spans="1:15" x14ac:dyDescent="0.3">
      <c r="A419">
        <f t="shared" si="36"/>
        <v>30</v>
      </c>
      <c r="B419">
        <f t="shared" si="35"/>
        <v>417</v>
      </c>
      <c r="C419" s="4" t="s">
        <v>455</v>
      </c>
      <c r="D419" t="s">
        <v>70</v>
      </c>
      <c r="E419" t="s">
        <v>71</v>
      </c>
      <c r="F419" s="2">
        <f t="shared" si="34"/>
        <v>43678</v>
      </c>
      <c r="G419" s="2">
        <f t="shared" si="32"/>
        <v>43708</v>
      </c>
      <c r="H419" s="3" t="str">
        <f t="shared" si="33"/>
        <v>INSERT INTO temporalidad VALUES (417,'agosto de 2019','Mes','Mensual','1-8-2019','31-8-2019');</v>
      </c>
      <c r="J419">
        <v>1</v>
      </c>
      <c r="K419">
        <v>8</v>
      </c>
      <c r="L419">
        <v>2019</v>
      </c>
      <c r="M419">
        <v>31</v>
      </c>
      <c r="N419">
        <v>8</v>
      </c>
      <c r="O419">
        <v>2019</v>
      </c>
    </row>
    <row r="420" spans="1:15" x14ac:dyDescent="0.3">
      <c r="A420">
        <f t="shared" si="36"/>
        <v>29</v>
      </c>
      <c r="B420">
        <f t="shared" si="35"/>
        <v>418</v>
      </c>
      <c r="C420" s="4" t="s">
        <v>456</v>
      </c>
      <c r="D420" t="s">
        <v>70</v>
      </c>
      <c r="E420" t="s">
        <v>71</v>
      </c>
      <c r="F420" s="2">
        <f t="shared" si="34"/>
        <v>43709</v>
      </c>
      <c r="G420" s="2">
        <f t="shared" si="32"/>
        <v>43738</v>
      </c>
      <c r="H420" s="3" t="str">
        <f t="shared" si="33"/>
        <v>INSERT INTO temporalidad VALUES (418,'septiembre de 2019','Mes','Mensual','1-9-2019','30-9-2019');</v>
      </c>
      <c r="J420">
        <v>1</v>
      </c>
      <c r="K420">
        <v>9</v>
      </c>
      <c r="L420">
        <v>2019</v>
      </c>
      <c r="M420">
        <v>30</v>
      </c>
      <c r="N420">
        <v>9</v>
      </c>
      <c r="O420">
        <v>2019</v>
      </c>
    </row>
    <row r="421" spans="1:15" x14ac:dyDescent="0.3">
      <c r="A421">
        <f t="shared" si="36"/>
        <v>30</v>
      </c>
      <c r="B421">
        <f t="shared" si="35"/>
        <v>419</v>
      </c>
      <c r="C421" s="4" t="s">
        <v>457</v>
      </c>
      <c r="D421" t="s">
        <v>70</v>
      </c>
      <c r="E421" t="s">
        <v>71</v>
      </c>
      <c r="F421" s="2">
        <f t="shared" si="34"/>
        <v>43739</v>
      </c>
      <c r="G421" s="2">
        <f t="shared" si="32"/>
        <v>43769</v>
      </c>
      <c r="H421" s="3" t="str">
        <f t="shared" si="33"/>
        <v>INSERT INTO temporalidad VALUES (419,'octubre de 2019','Mes','Mensual','1-10-2019','31-10-2019');</v>
      </c>
      <c r="J421">
        <v>1</v>
      </c>
      <c r="K421">
        <v>10</v>
      </c>
      <c r="L421">
        <v>2019</v>
      </c>
      <c r="M421">
        <v>31</v>
      </c>
      <c r="N421">
        <v>10</v>
      </c>
      <c r="O421">
        <v>2019</v>
      </c>
    </row>
    <row r="422" spans="1:15" x14ac:dyDescent="0.3">
      <c r="A422">
        <f t="shared" si="36"/>
        <v>29</v>
      </c>
      <c r="B422">
        <f t="shared" si="35"/>
        <v>420</v>
      </c>
      <c r="C422" s="4" t="s">
        <v>458</v>
      </c>
      <c r="D422" t="s">
        <v>70</v>
      </c>
      <c r="E422" t="s">
        <v>71</v>
      </c>
      <c r="F422" s="2">
        <f t="shared" si="34"/>
        <v>43770</v>
      </c>
      <c r="G422" s="2">
        <f t="shared" si="32"/>
        <v>43799</v>
      </c>
      <c r="H422" s="3" t="str">
        <f t="shared" si="33"/>
        <v>INSERT INTO temporalidad VALUES (420,'noviembre de 2019','Mes','Mensual','1-11-2019','30-11-2019');</v>
      </c>
      <c r="J422">
        <v>1</v>
      </c>
      <c r="K422">
        <v>11</v>
      </c>
      <c r="L422">
        <v>2019</v>
      </c>
      <c r="M422">
        <v>30</v>
      </c>
      <c r="N422">
        <v>11</v>
      </c>
      <c r="O422">
        <v>2019</v>
      </c>
    </row>
    <row r="423" spans="1:15" x14ac:dyDescent="0.3">
      <c r="A423">
        <f t="shared" si="36"/>
        <v>30</v>
      </c>
      <c r="B423">
        <f t="shared" si="35"/>
        <v>421</v>
      </c>
      <c r="C423" s="4" t="s">
        <v>459</v>
      </c>
      <c r="D423" t="s">
        <v>70</v>
      </c>
      <c r="E423" t="s">
        <v>71</v>
      </c>
      <c r="F423" s="2">
        <f t="shared" si="34"/>
        <v>43800</v>
      </c>
      <c r="G423" s="2">
        <f t="shared" si="32"/>
        <v>43830</v>
      </c>
      <c r="H423" s="3" t="str">
        <f t="shared" si="33"/>
        <v>INSERT INTO temporalidad VALUES (421,'diciembre de 2019','Mes','Mensual','1-12-2019','31-12-2019');</v>
      </c>
      <c r="J423">
        <v>1</v>
      </c>
      <c r="K423">
        <v>12</v>
      </c>
      <c r="L423">
        <v>2019</v>
      </c>
      <c r="M423">
        <v>31</v>
      </c>
      <c r="N423">
        <v>12</v>
      </c>
      <c r="O423">
        <v>2019</v>
      </c>
    </row>
    <row r="424" spans="1:15" x14ac:dyDescent="0.3">
      <c r="A424">
        <f t="shared" si="36"/>
        <v>30</v>
      </c>
      <c r="B424">
        <f t="shared" si="35"/>
        <v>422</v>
      </c>
      <c r="C424" s="4" t="s">
        <v>460</v>
      </c>
      <c r="D424" t="s">
        <v>70</v>
      </c>
      <c r="E424" t="s">
        <v>71</v>
      </c>
      <c r="F424" s="2">
        <f t="shared" si="34"/>
        <v>43831</v>
      </c>
      <c r="G424" s="2">
        <f t="shared" si="32"/>
        <v>43861</v>
      </c>
      <c r="H424" s="3" t="str">
        <f t="shared" si="33"/>
        <v>INSERT INTO temporalidad VALUES (422,'enero de 2020','Mes','Mensual','1-1-2020','31-1-2020');</v>
      </c>
      <c r="J424">
        <v>1</v>
      </c>
      <c r="K424" s="5">
        <v>1</v>
      </c>
      <c r="L424">
        <v>2020</v>
      </c>
      <c r="M424">
        <v>31</v>
      </c>
      <c r="N424" s="5">
        <v>1</v>
      </c>
      <c r="O424">
        <v>2020</v>
      </c>
    </row>
    <row r="425" spans="1:15" x14ac:dyDescent="0.3">
      <c r="A425">
        <f t="shared" si="36"/>
        <v>27</v>
      </c>
      <c r="B425">
        <f t="shared" si="35"/>
        <v>423</v>
      </c>
      <c r="C425" s="4" t="s">
        <v>461</v>
      </c>
      <c r="D425" t="s">
        <v>70</v>
      </c>
      <c r="E425" t="s">
        <v>71</v>
      </c>
      <c r="F425" s="2">
        <f t="shared" si="34"/>
        <v>43862</v>
      </c>
      <c r="G425" s="2">
        <f t="shared" si="32"/>
        <v>43889</v>
      </c>
      <c r="H425" s="3" t="str">
        <f t="shared" si="33"/>
        <v>INSERT INTO temporalidad VALUES (423,'febrero de 2020','Mes','Mensual','1-2-2020','28-2-2020');</v>
      </c>
      <c r="J425">
        <v>1</v>
      </c>
      <c r="K425">
        <v>2</v>
      </c>
      <c r="L425">
        <v>2020</v>
      </c>
      <c r="M425">
        <v>28</v>
      </c>
      <c r="N425">
        <v>2</v>
      </c>
      <c r="O425">
        <v>2020</v>
      </c>
    </row>
    <row r="426" spans="1:15" x14ac:dyDescent="0.3">
      <c r="A426">
        <f t="shared" si="36"/>
        <v>30</v>
      </c>
      <c r="B426">
        <f t="shared" si="35"/>
        <v>424</v>
      </c>
      <c r="C426" s="4" t="s">
        <v>462</v>
      </c>
      <c r="D426" t="s">
        <v>70</v>
      </c>
      <c r="E426" t="s">
        <v>71</v>
      </c>
      <c r="F426" s="2">
        <f t="shared" si="34"/>
        <v>43891</v>
      </c>
      <c r="G426" s="2">
        <f t="shared" si="32"/>
        <v>43921</v>
      </c>
      <c r="H426" s="3" t="str">
        <f t="shared" si="33"/>
        <v>INSERT INTO temporalidad VALUES (424,'marzo de 2020','Mes','Mensual','1-3-2020','31-3-2020');</v>
      </c>
      <c r="J426">
        <v>1</v>
      </c>
      <c r="K426">
        <v>3</v>
      </c>
      <c r="L426">
        <v>2020</v>
      </c>
      <c r="M426">
        <v>31</v>
      </c>
      <c r="N426">
        <v>3</v>
      </c>
      <c r="O426">
        <v>2020</v>
      </c>
    </row>
    <row r="427" spans="1:15" x14ac:dyDescent="0.3">
      <c r="A427">
        <f t="shared" si="36"/>
        <v>29</v>
      </c>
      <c r="B427">
        <f t="shared" si="35"/>
        <v>425</v>
      </c>
      <c r="C427" s="4" t="s">
        <v>463</v>
      </c>
      <c r="D427" t="s">
        <v>70</v>
      </c>
      <c r="E427" t="s">
        <v>71</v>
      </c>
      <c r="F427" s="2">
        <f t="shared" si="34"/>
        <v>43922</v>
      </c>
      <c r="G427" s="2">
        <f t="shared" si="32"/>
        <v>43951</v>
      </c>
      <c r="H427" s="3" t="str">
        <f t="shared" si="33"/>
        <v>INSERT INTO temporalidad VALUES (425,'abril de 2020','Mes','Mensual','1-4-2020','30-4-2020');</v>
      </c>
      <c r="J427">
        <v>1</v>
      </c>
      <c r="K427">
        <v>4</v>
      </c>
      <c r="L427">
        <v>2020</v>
      </c>
      <c r="M427">
        <v>30</v>
      </c>
      <c r="N427">
        <v>4</v>
      </c>
      <c r="O427">
        <v>2020</v>
      </c>
    </row>
    <row r="428" spans="1:15" x14ac:dyDescent="0.3">
      <c r="A428">
        <f t="shared" si="36"/>
        <v>30</v>
      </c>
      <c r="B428">
        <f t="shared" si="35"/>
        <v>426</v>
      </c>
      <c r="C428" s="4" t="s">
        <v>464</v>
      </c>
      <c r="D428" t="s">
        <v>70</v>
      </c>
      <c r="E428" t="s">
        <v>71</v>
      </c>
      <c r="F428" s="2">
        <f t="shared" si="34"/>
        <v>43952</v>
      </c>
      <c r="G428" s="2">
        <f t="shared" si="32"/>
        <v>43982</v>
      </c>
      <c r="H428" s="3" t="str">
        <f t="shared" si="33"/>
        <v>INSERT INTO temporalidad VALUES (426,'mayo de 2020','Mes','Mensual','1-5-2020','31-5-2020');</v>
      </c>
      <c r="J428">
        <v>1</v>
      </c>
      <c r="K428">
        <v>5</v>
      </c>
      <c r="L428">
        <v>2020</v>
      </c>
      <c r="M428">
        <v>31</v>
      </c>
      <c r="N428">
        <v>5</v>
      </c>
      <c r="O428">
        <v>2020</v>
      </c>
    </row>
    <row r="429" spans="1:15" x14ac:dyDescent="0.3">
      <c r="A429">
        <f t="shared" si="36"/>
        <v>29</v>
      </c>
      <c r="B429">
        <f t="shared" si="35"/>
        <v>427</v>
      </c>
      <c r="C429" s="4" t="s">
        <v>465</v>
      </c>
      <c r="D429" t="s">
        <v>70</v>
      </c>
      <c r="E429" t="s">
        <v>71</v>
      </c>
      <c r="F429" s="2">
        <f t="shared" si="34"/>
        <v>43983</v>
      </c>
      <c r="G429" s="2">
        <f t="shared" si="32"/>
        <v>44012</v>
      </c>
      <c r="H429" s="3" t="str">
        <f t="shared" si="33"/>
        <v>INSERT INTO temporalidad VALUES (427,'junio de 2020','Mes','Mensual','1-6-2020','30-6-2020');</v>
      </c>
      <c r="J429">
        <v>1</v>
      </c>
      <c r="K429">
        <v>6</v>
      </c>
      <c r="L429">
        <v>2020</v>
      </c>
      <c r="M429">
        <v>30</v>
      </c>
      <c r="N429">
        <v>6</v>
      </c>
      <c r="O429">
        <v>2020</v>
      </c>
    </row>
    <row r="430" spans="1:15" x14ac:dyDescent="0.3">
      <c r="A430">
        <f t="shared" si="36"/>
        <v>30</v>
      </c>
      <c r="B430">
        <f t="shared" si="35"/>
        <v>428</v>
      </c>
      <c r="C430" s="4" t="s">
        <v>466</v>
      </c>
      <c r="D430" t="s">
        <v>70</v>
      </c>
      <c r="E430" t="s">
        <v>71</v>
      </c>
      <c r="F430" s="2">
        <f t="shared" si="34"/>
        <v>44013</v>
      </c>
      <c r="G430" s="2">
        <f t="shared" si="32"/>
        <v>44043</v>
      </c>
      <c r="H430" s="3" t="str">
        <f t="shared" si="33"/>
        <v>INSERT INTO temporalidad VALUES (428,'julio de 2020','Mes','Mensual','1-7-2020','31-7-2020');</v>
      </c>
      <c r="J430">
        <v>1</v>
      </c>
      <c r="K430">
        <v>7</v>
      </c>
      <c r="L430">
        <v>2020</v>
      </c>
      <c r="M430">
        <v>31</v>
      </c>
      <c r="N430">
        <v>7</v>
      </c>
      <c r="O430">
        <v>2020</v>
      </c>
    </row>
    <row r="431" spans="1:15" x14ac:dyDescent="0.3">
      <c r="A431">
        <f t="shared" si="36"/>
        <v>30</v>
      </c>
      <c r="B431">
        <f t="shared" si="35"/>
        <v>429</v>
      </c>
      <c r="C431" s="4" t="s">
        <v>467</v>
      </c>
      <c r="D431" t="s">
        <v>70</v>
      </c>
      <c r="E431" t="s">
        <v>71</v>
      </c>
      <c r="F431" s="2">
        <f t="shared" si="34"/>
        <v>44044</v>
      </c>
      <c r="G431" s="2">
        <f t="shared" si="32"/>
        <v>44074</v>
      </c>
      <c r="H431" s="3" t="str">
        <f t="shared" si="33"/>
        <v>INSERT INTO temporalidad VALUES (429,'agosto de 2020','Mes','Mensual','1-8-2020','31-8-2020');</v>
      </c>
      <c r="J431">
        <v>1</v>
      </c>
      <c r="K431">
        <v>8</v>
      </c>
      <c r="L431">
        <v>2020</v>
      </c>
      <c r="M431">
        <v>31</v>
      </c>
      <c r="N431">
        <v>8</v>
      </c>
      <c r="O431">
        <v>2020</v>
      </c>
    </row>
    <row r="432" spans="1:15" x14ac:dyDescent="0.3">
      <c r="A432">
        <f t="shared" si="36"/>
        <v>29</v>
      </c>
      <c r="B432">
        <f t="shared" si="35"/>
        <v>430</v>
      </c>
      <c r="C432" s="4" t="s">
        <v>468</v>
      </c>
      <c r="D432" t="s">
        <v>70</v>
      </c>
      <c r="E432" t="s">
        <v>71</v>
      </c>
      <c r="F432" s="2">
        <f t="shared" si="34"/>
        <v>44075</v>
      </c>
      <c r="G432" s="2">
        <f t="shared" si="32"/>
        <v>44104</v>
      </c>
      <c r="H432" s="3" t="str">
        <f t="shared" si="33"/>
        <v>INSERT INTO temporalidad VALUES (430,'septiembre de 2020','Mes','Mensual','1-9-2020','30-9-2020');</v>
      </c>
      <c r="J432">
        <v>1</v>
      </c>
      <c r="K432">
        <v>9</v>
      </c>
      <c r="L432">
        <v>2020</v>
      </c>
      <c r="M432">
        <v>30</v>
      </c>
      <c r="N432">
        <v>9</v>
      </c>
      <c r="O432">
        <v>2020</v>
      </c>
    </row>
    <row r="433" spans="1:15" x14ac:dyDescent="0.3">
      <c r="A433">
        <f t="shared" si="36"/>
        <v>30</v>
      </c>
      <c r="B433">
        <f t="shared" si="35"/>
        <v>431</v>
      </c>
      <c r="C433" s="4" t="s">
        <v>469</v>
      </c>
      <c r="D433" t="s">
        <v>70</v>
      </c>
      <c r="E433" t="s">
        <v>71</v>
      </c>
      <c r="F433" s="2">
        <f t="shared" si="34"/>
        <v>44105</v>
      </c>
      <c r="G433" s="2">
        <f t="shared" si="32"/>
        <v>44135</v>
      </c>
      <c r="H433" s="3" t="str">
        <f t="shared" si="33"/>
        <v>INSERT INTO temporalidad VALUES (431,'octubre de 2020','Mes','Mensual','1-10-2020','31-10-2020');</v>
      </c>
      <c r="J433">
        <v>1</v>
      </c>
      <c r="K433">
        <v>10</v>
      </c>
      <c r="L433">
        <v>2020</v>
      </c>
      <c r="M433">
        <v>31</v>
      </c>
      <c r="N433">
        <v>10</v>
      </c>
      <c r="O433">
        <v>2020</v>
      </c>
    </row>
    <row r="434" spans="1:15" x14ac:dyDescent="0.3">
      <c r="A434">
        <f t="shared" si="36"/>
        <v>29</v>
      </c>
      <c r="B434">
        <f t="shared" si="35"/>
        <v>432</v>
      </c>
      <c r="C434" s="4" t="s">
        <v>470</v>
      </c>
      <c r="D434" t="s">
        <v>70</v>
      </c>
      <c r="E434" t="s">
        <v>71</v>
      </c>
      <c r="F434" s="2">
        <f t="shared" si="34"/>
        <v>44136</v>
      </c>
      <c r="G434" s="2">
        <f t="shared" si="32"/>
        <v>44165</v>
      </c>
      <c r="H434" s="3" t="str">
        <f t="shared" si="33"/>
        <v>INSERT INTO temporalidad VALUES (432,'noviembre de 2020','Mes','Mensual','1-11-2020','30-11-2020');</v>
      </c>
      <c r="J434">
        <v>1</v>
      </c>
      <c r="K434">
        <v>11</v>
      </c>
      <c r="L434">
        <v>2020</v>
      </c>
      <c r="M434">
        <v>30</v>
      </c>
      <c r="N434">
        <v>11</v>
      </c>
      <c r="O434">
        <v>2020</v>
      </c>
    </row>
    <row r="435" spans="1:15" x14ac:dyDescent="0.3">
      <c r="A435">
        <f t="shared" si="36"/>
        <v>30</v>
      </c>
      <c r="B435">
        <f t="shared" si="35"/>
        <v>433</v>
      </c>
      <c r="C435" s="4" t="s">
        <v>471</v>
      </c>
      <c r="D435" t="s">
        <v>70</v>
      </c>
      <c r="E435" t="s">
        <v>71</v>
      </c>
      <c r="F435" s="2">
        <f t="shared" si="34"/>
        <v>44166</v>
      </c>
      <c r="G435" s="2">
        <f t="shared" si="32"/>
        <v>44196</v>
      </c>
      <c r="H435" s="3" t="str">
        <f t="shared" si="33"/>
        <v>INSERT INTO temporalidad VALUES (433,'diciembre de 2020','Mes','Mensual','1-12-2020','31-12-2020');</v>
      </c>
      <c r="J435">
        <v>1</v>
      </c>
      <c r="K435">
        <v>12</v>
      </c>
      <c r="L435">
        <v>2020</v>
      </c>
      <c r="M435">
        <v>31</v>
      </c>
      <c r="N435">
        <v>12</v>
      </c>
      <c r="O435">
        <v>2020</v>
      </c>
    </row>
    <row r="436" spans="1:15" x14ac:dyDescent="0.3">
      <c r="A436">
        <f t="shared" si="36"/>
        <v>30</v>
      </c>
      <c r="B436">
        <f t="shared" si="35"/>
        <v>434</v>
      </c>
      <c r="C436" s="4" t="s">
        <v>472</v>
      </c>
      <c r="D436" t="s">
        <v>70</v>
      </c>
      <c r="E436" t="s">
        <v>71</v>
      </c>
      <c r="F436" s="2">
        <f t="shared" si="34"/>
        <v>44197</v>
      </c>
      <c r="G436" s="2">
        <f t="shared" si="32"/>
        <v>44227</v>
      </c>
      <c r="H436" s="3" t="str">
        <f t="shared" si="33"/>
        <v>INSERT INTO temporalidad VALUES (434,'enero de 2021','Mes','Mensual','1-1-2021','31-1-2021');</v>
      </c>
      <c r="J436">
        <v>1</v>
      </c>
      <c r="K436" s="5">
        <v>1</v>
      </c>
      <c r="L436">
        <v>2021</v>
      </c>
      <c r="M436">
        <v>31</v>
      </c>
      <c r="N436" s="5">
        <v>1</v>
      </c>
      <c r="O436">
        <v>2021</v>
      </c>
    </row>
    <row r="437" spans="1:15" x14ac:dyDescent="0.3">
      <c r="A437">
        <f t="shared" si="36"/>
        <v>27</v>
      </c>
      <c r="B437">
        <f t="shared" si="35"/>
        <v>435</v>
      </c>
      <c r="C437" s="4" t="s">
        <v>473</v>
      </c>
      <c r="D437" t="s">
        <v>70</v>
      </c>
      <c r="E437" t="s">
        <v>71</v>
      </c>
      <c r="F437" s="2">
        <f t="shared" si="34"/>
        <v>44228</v>
      </c>
      <c r="G437" s="2">
        <f t="shared" si="32"/>
        <v>44255</v>
      </c>
      <c r="H437" s="3" t="str">
        <f t="shared" si="33"/>
        <v>INSERT INTO temporalidad VALUES (435,'febrero de 2021','Mes','Mensual','1-2-2021','28-2-2021');</v>
      </c>
      <c r="J437">
        <v>1</v>
      </c>
      <c r="K437">
        <v>2</v>
      </c>
      <c r="L437">
        <v>2021</v>
      </c>
      <c r="M437">
        <v>28</v>
      </c>
      <c r="N437">
        <v>2</v>
      </c>
      <c r="O437">
        <v>2021</v>
      </c>
    </row>
    <row r="438" spans="1:15" x14ac:dyDescent="0.3">
      <c r="A438">
        <f t="shared" si="36"/>
        <v>30</v>
      </c>
      <c r="B438">
        <f t="shared" si="35"/>
        <v>436</v>
      </c>
      <c r="C438" s="4" t="s">
        <v>474</v>
      </c>
      <c r="D438" t="s">
        <v>70</v>
      </c>
      <c r="E438" t="s">
        <v>71</v>
      </c>
      <c r="F438" s="2">
        <f t="shared" si="34"/>
        <v>44256</v>
      </c>
      <c r="G438" s="2">
        <f t="shared" si="32"/>
        <v>44286</v>
      </c>
      <c r="H438" s="3" t="str">
        <f t="shared" si="33"/>
        <v>INSERT INTO temporalidad VALUES (436,'marzo de 2021','Mes','Mensual','1-3-2021','31-3-2021');</v>
      </c>
      <c r="J438">
        <v>1</v>
      </c>
      <c r="K438">
        <v>3</v>
      </c>
      <c r="L438">
        <v>2021</v>
      </c>
      <c r="M438">
        <v>31</v>
      </c>
      <c r="N438">
        <v>3</v>
      </c>
      <c r="O438">
        <v>2021</v>
      </c>
    </row>
    <row r="439" spans="1:15" x14ac:dyDescent="0.3">
      <c r="A439">
        <f t="shared" si="36"/>
        <v>29</v>
      </c>
      <c r="B439">
        <f t="shared" si="35"/>
        <v>437</v>
      </c>
      <c r="C439" s="4" t="s">
        <v>475</v>
      </c>
      <c r="D439" t="s">
        <v>70</v>
      </c>
      <c r="E439" t="s">
        <v>71</v>
      </c>
      <c r="F439" s="2">
        <f t="shared" si="34"/>
        <v>44287</v>
      </c>
      <c r="G439" s="2">
        <f t="shared" si="32"/>
        <v>44316</v>
      </c>
      <c r="H439" s="3" t="str">
        <f t="shared" si="33"/>
        <v>INSERT INTO temporalidad VALUES (437,'abril de 2021','Mes','Mensual','1-4-2021','30-4-2021');</v>
      </c>
      <c r="J439">
        <v>1</v>
      </c>
      <c r="K439">
        <v>4</v>
      </c>
      <c r="L439">
        <v>2021</v>
      </c>
      <c r="M439">
        <v>30</v>
      </c>
      <c r="N439">
        <v>4</v>
      </c>
      <c r="O439">
        <v>2021</v>
      </c>
    </row>
    <row r="440" spans="1:15" x14ac:dyDescent="0.3">
      <c r="A440">
        <f t="shared" si="36"/>
        <v>30</v>
      </c>
      <c r="B440">
        <f t="shared" si="35"/>
        <v>438</v>
      </c>
      <c r="C440" s="4" t="s">
        <v>476</v>
      </c>
      <c r="D440" t="s">
        <v>70</v>
      </c>
      <c r="E440" t="s">
        <v>71</v>
      </c>
      <c r="F440" s="2">
        <f t="shared" si="34"/>
        <v>44317</v>
      </c>
      <c r="G440" s="2">
        <f t="shared" si="32"/>
        <v>44347</v>
      </c>
      <c r="H440" s="3" t="str">
        <f t="shared" si="33"/>
        <v>INSERT INTO temporalidad VALUES (438,'mayo de 2021','Mes','Mensual','1-5-2021','31-5-2021');</v>
      </c>
      <c r="J440">
        <v>1</v>
      </c>
      <c r="K440">
        <v>5</v>
      </c>
      <c r="L440">
        <v>2021</v>
      </c>
      <c r="M440">
        <v>31</v>
      </c>
      <c r="N440">
        <v>5</v>
      </c>
      <c r="O440">
        <v>2021</v>
      </c>
    </row>
    <row r="441" spans="1:15" x14ac:dyDescent="0.3">
      <c r="A441">
        <f t="shared" si="36"/>
        <v>29</v>
      </c>
      <c r="B441">
        <f t="shared" si="35"/>
        <v>439</v>
      </c>
      <c r="C441" s="4" t="s">
        <v>477</v>
      </c>
      <c r="D441" t="s">
        <v>70</v>
      </c>
      <c r="E441" t="s">
        <v>71</v>
      </c>
      <c r="F441" s="2">
        <f t="shared" si="34"/>
        <v>44348</v>
      </c>
      <c r="G441" s="2">
        <f t="shared" si="32"/>
        <v>44377</v>
      </c>
      <c r="H441" s="3" t="str">
        <f t="shared" si="33"/>
        <v>INSERT INTO temporalidad VALUES (439,'junio de 2021','Mes','Mensual','1-6-2021','30-6-2021');</v>
      </c>
      <c r="J441">
        <v>1</v>
      </c>
      <c r="K441">
        <v>6</v>
      </c>
      <c r="L441">
        <v>2021</v>
      </c>
      <c r="M441">
        <v>30</v>
      </c>
      <c r="N441">
        <v>6</v>
      </c>
      <c r="O441">
        <v>2021</v>
      </c>
    </row>
    <row r="442" spans="1:15" x14ac:dyDescent="0.3">
      <c r="A442">
        <f t="shared" si="36"/>
        <v>30</v>
      </c>
      <c r="B442">
        <f t="shared" si="35"/>
        <v>440</v>
      </c>
      <c r="C442" s="4" t="s">
        <v>478</v>
      </c>
      <c r="D442" t="s">
        <v>70</v>
      </c>
      <c r="E442" t="s">
        <v>71</v>
      </c>
      <c r="F442" s="2">
        <f t="shared" si="34"/>
        <v>44378</v>
      </c>
      <c r="G442" s="2">
        <f t="shared" si="32"/>
        <v>44408</v>
      </c>
      <c r="H442" s="3" t="str">
        <f t="shared" si="33"/>
        <v>INSERT INTO temporalidad VALUES (440,'julio de 2021','Mes','Mensual','1-7-2021','31-7-2021');</v>
      </c>
      <c r="J442">
        <v>1</v>
      </c>
      <c r="K442">
        <v>7</v>
      </c>
      <c r="L442">
        <v>2021</v>
      </c>
      <c r="M442">
        <v>31</v>
      </c>
      <c r="N442">
        <v>7</v>
      </c>
      <c r="O442">
        <v>2021</v>
      </c>
    </row>
    <row r="443" spans="1:15" x14ac:dyDescent="0.3">
      <c r="A443">
        <f t="shared" si="36"/>
        <v>30</v>
      </c>
      <c r="B443">
        <f t="shared" si="35"/>
        <v>441</v>
      </c>
      <c r="C443" s="4" t="s">
        <v>479</v>
      </c>
      <c r="D443" t="s">
        <v>70</v>
      </c>
      <c r="E443" t="s">
        <v>71</v>
      </c>
      <c r="F443" s="2">
        <f t="shared" si="34"/>
        <v>44409</v>
      </c>
      <c r="G443" s="2">
        <f t="shared" si="32"/>
        <v>44439</v>
      </c>
      <c r="H443" s="3" t="str">
        <f t="shared" si="33"/>
        <v>INSERT INTO temporalidad VALUES (441,'agosto de 2021','Mes','Mensual','1-8-2021','31-8-2021');</v>
      </c>
      <c r="J443">
        <v>1</v>
      </c>
      <c r="K443">
        <v>8</v>
      </c>
      <c r="L443">
        <v>2021</v>
      </c>
      <c r="M443">
        <v>31</v>
      </c>
      <c r="N443">
        <v>8</v>
      </c>
      <c r="O443">
        <v>2021</v>
      </c>
    </row>
    <row r="444" spans="1:15" x14ac:dyDescent="0.3">
      <c r="A444">
        <f t="shared" si="36"/>
        <v>29</v>
      </c>
      <c r="B444">
        <f t="shared" si="35"/>
        <v>442</v>
      </c>
      <c r="C444" s="4" t="s">
        <v>480</v>
      </c>
      <c r="D444" t="s">
        <v>70</v>
      </c>
      <c r="E444" t="s">
        <v>71</v>
      </c>
      <c r="F444" s="2">
        <f t="shared" si="34"/>
        <v>44440</v>
      </c>
      <c r="G444" s="2">
        <f t="shared" si="32"/>
        <v>44469</v>
      </c>
      <c r="H444" s="3" t="str">
        <f t="shared" si="33"/>
        <v>INSERT INTO temporalidad VALUES (442,'septiembre de 2021','Mes','Mensual','1-9-2021','30-9-2021');</v>
      </c>
      <c r="J444">
        <v>1</v>
      </c>
      <c r="K444">
        <v>9</v>
      </c>
      <c r="L444">
        <v>2021</v>
      </c>
      <c r="M444">
        <v>30</v>
      </c>
      <c r="N444">
        <v>9</v>
      </c>
      <c r="O444">
        <v>2021</v>
      </c>
    </row>
    <row r="445" spans="1:15" x14ac:dyDescent="0.3">
      <c r="A445">
        <f t="shared" si="36"/>
        <v>30</v>
      </c>
      <c r="B445">
        <f t="shared" si="35"/>
        <v>443</v>
      </c>
      <c r="C445" s="4" t="s">
        <v>481</v>
      </c>
      <c r="D445" t="s">
        <v>70</v>
      </c>
      <c r="E445" t="s">
        <v>71</v>
      </c>
      <c r="F445" s="2">
        <f t="shared" si="34"/>
        <v>44470</v>
      </c>
      <c r="G445" s="2">
        <f t="shared" si="32"/>
        <v>44500</v>
      </c>
      <c r="H445" s="3" t="str">
        <f t="shared" si="33"/>
        <v>INSERT INTO temporalidad VALUES (443,'octubre de 2021','Mes','Mensual','1-10-2021','31-10-2021');</v>
      </c>
      <c r="J445">
        <v>1</v>
      </c>
      <c r="K445">
        <v>10</v>
      </c>
      <c r="L445">
        <v>2021</v>
      </c>
      <c r="M445">
        <v>31</v>
      </c>
      <c r="N445">
        <v>10</v>
      </c>
      <c r="O445">
        <v>2021</v>
      </c>
    </row>
    <row r="446" spans="1:15" x14ac:dyDescent="0.3">
      <c r="A446">
        <f t="shared" si="36"/>
        <v>29</v>
      </c>
      <c r="B446">
        <f t="shared" si="35"/>
        <v>444</v>
      </c>
      <c r="C446" s="4" t="s">
        <v>482</v>
      </c>
      <c r="D446" t="s">
        <v>70</v>
      </c>
      <c r="E446" t="s">
        <v>71</v>
      </c>
      <c r="F446" s="2">
        <f t="shared" si="34"/>
        <v>44501</v>
      </c>
      <c r="G446" s="2">
        <f t="shared" si="32"/>
        <v>44530</v>
      </c>
      <c r="H446" s="3" t="str">
        <f t="shared" si="33"/>
        <v>INSERT INTO temporalidad VALUES (444,'noviembre de 2021','Mes','Mensual','1-11-2021','30-11-2021');</v>
      </c>
      <c r="J446">
        <v>1</v>
      </c>
      <c r="K446">
        <v>11</v>
      </c>
      <c r="L446">
        <v>2021</v>
      </c>
      <c r="M446">
        <v>30</v>
      </c>
      <c r="N446">
        <v>11</v>
      </c>
      <c r="O446">
        <v>2021</v>
      </c>
    </row>
    <row r="447" spans="1:15" x14ac:dyDescent="0.3">
      <c r="A447">
        <f t="shared" si="36"/>
        <v>30</v>
      </c>
      <c r="B447">
        <f t="shared" si="35"/>
        <v>445</v>
      </c>
      <c r="C447" s="4" t="s">
        <v>483</v>
      </c>
      <c r="D447" t="s">
        <v>70</v>
      </c>
      <c r="E447" t="s">
        <v>71</v>
      </c>
      <c r="F447" s="2">
        <f t="shared" si="34"/>
        <v>44531</v>
      </c>
      <c r="G447" s="2">
        <f t="shared" si="32"/>
        <v>44561</v>
      </c>
      <c r="H447" s="3" t="str">
        <f t="shared" si="33"/>
        <v>INSERT INTO temporalidad VALUES (445,'diciembre de 2021','Mes','Mensual','1-12-2021','31-12-2021');</v>
      </c>
      <c r="J447">
        <v>1</v>
      </c>
      <c r="K447">
        <v>12</v>
      </c>
      <c r="L447">
        <v>2021</v>
      </c>
      <c r="M447">
        <v>31</v>
      </c>
      <c r="N447">
        <v>12</v>
      </c>
      <c r="O447">
        <v>2021</v>
      </c>
    </row>
    <row r="448" spans="1:15" x14ac:dyDescent="0.3">
      <c r="A448">
        <f t="shared" si="36"/>
        <v>30</v>
      </c>
      <c r="B448">
        <f t="shared" si="35"/>
        <v>446</v>
      </c>
      <c r="C448" s="4" t="s">
        <v>484</v>
      </c>
      <c r="D448" t="s">
        <v>70</v>
      </c>
      <c r="E448" t="s">
        <v>71</v>
      </c>
      <c r="F448" s="2">
        <f t="shared" si="34"/>
        <v>44562</v>
      </c>
      <c r="G448" s="2">
        <f t="shared" si="32"/>
        <v>44592</v>
      </c>
      <c r="H448" s="3" t="str">
        <f t="shared" si="33"/>
        <v>INSERT INTO temporalidad VALUES (446,'enero de 2022','Mes','Mensual','1-1-2022','31-1-2022');</v>
      </c>
      <c r="J448">
        <v>1</v>
      </c>
      <c r="K448" s="5">
        <v>1</v>
      </c>
      <c r="L448">
        <v>2022</v>
      </c>
      <c r="M448">
        <v>31</v>
      </c>
      <c r="N448" s="5">
        <v>1</v>
      </c>
      <c r="O448">
        <v>2022</v>
      </c>
    </row>
    <row r="449" spans="1:15" x14ac:dyDescent="0.3">
      <c r="A449">
        <f t="shared" si="36"/>
        <v>27</v>
      </c>
      <c r="B449">
        <f t="shared" si="35"/>
        <v>447</v>
      </c>
      <c r="C449" s="4" t="s">
        <v>485</v>
      </c>
      <c r="D449" t="s">
        <v>70</v>
      </c>
      <c r="E449" t="s">
        <v>71</v>
      </c>
      <c r="F449" s="2">
        <f t="shared" si="34"/>
        <v>44593</v>
      </c>
      <c r="G449" s="2">
        <f t="shared" si="32"/>
        <v>44620</v>
      </c>
      <c r="H449" s="3" t="str">
        <f t="shared" si="33"/>
        <v>INSERT INTO temporalidad VALUES (447,'febrero de 2022','Mes','Mensual','1-2-2022','28-2-2022');</v>
      </c>
      <c r="J449">
        <v>1</v>
      </c>
      <c r="K449">
        <v>2</v>
      </c>
      <c r="L449">
        <v>2022</v>
      </c>
      <c r="M449">
        <v>28</v>
      </c>
      <c r="N449">
        <v>2</v>
      </c>
      <c r="O449">
        <v>2022</v>
      </c>
    </row>
    <row r="450" spans="1:15" x14ac:dyDescent="0.3">
      <c r="A450">
        <f t="shared" si="36"/>
        <v>30</v>
      </c>
      <c r="B450">
        <f t="shared" si="35"/>
        <v>448</v>
      </c>
      <c r="C450" s="4" t="s">
        <v>486</v>
      </c>
      <c r="D450" t="s">
        <v>70</v>
      </c>
      <c r="E450" t="s">
        <v>71</v>
      </c>
      <c r="F450" s="2">
        <f t="shared" si="34"/>
        <v>44621</v>
      </c>
      <c r="G450" s="2">
        <f t="shared" si="32"/>
        <v>44651</v>
      </c>
      <c r="H450" s="3" t="str">
        <f t="shared" si="33"/>
        <v>INSERT INTO temporalidad VALUES (448,'marzo de 2022','Mes','Mensual','1-3-2022','31-3-2022');</v>
      </c>
      <c r="J450">
        <v>1</v>
      </c>
      <c r="K450">
        <v>3</v>
      </c>
      <c r="L450">
        <v>2022</v>
      </c>
      <c r="M450">
        <v>31</v>
      </c>
      <c r="N450">
        <v>3</v>
      </c>
      <c r="O450">
        <v>2022</v>
      </c>
    </row>
    <row r="451" spans="1:15" x14ac:dyDescent="0.3">
      <c r="A451">
        <f t="shared" si="36"/>
        <v>29</v>
      </c>
      <c r="B451">
        <f t="shared" si="35"/>
        <v>449</v>
      </c>
      <c r="C451" s="4" t="s">
        <v>487</v>
      </c>
      <c r="D451" t="s">
        <v>70</v>
      </c>
      <c r="E451" t="s">
        <v>71</v>
      </c>
      <c r="F451" s="2">
        <f t="shared" si="34"/>
        <v>44652</v>
      </c>
      <c r="G451" s="2">
        <f t="shared" ref="G451:G514" si="37">+DATE(O451,N451,M451)</f>
        <v>44681</v>
      </c>
      <c r="H451" s="3" t="str">
        <f t="shared" ref="H451:H514" si="38">+"INSERT INTO "&amp;$H$2&amp;" VALUES ("&amp;B451&amp;",'"&amp;C451&amp;"','"&amp;D451&amp;"','"&amp;E451&amp;"','"&amp;J451&amp;"-"&amp;K451&amp;"-"&amp;L451&amp;"','"&amp;M451&amp;"-"&amp;N451&amp;"-"&amp;O451&amp;"');"</f>
        <v>INSERT INTO temporalidad VALUES (449,'abril de 2022','Mes','Mensual','1-4-2022','30-4-2022');</v>
      </c>
      <c r="J451">
        <v>1</v>
      </c>
      <c r="K451">
        <v>4</v>
      </c>
      <c r="L451">
        <v>2022</v>
      </c>
      <c r="M451">
        <v>30</v>
      </c>
      <c r="N451">
        <v>4</v>
      </c>
      <c r="O451">
        <v>2022</v>
      </c>
    </row>
    <row r="452" spans="1:15" x14ac:dyDescent="0.3">
      <c r="A452">
        <f t="shared" si="36"/>
        <v>30</v>
      </c>
      <c r="B452">
        <f t="shared" si="35"/>
        <v>450</v>
      </c>
      <c r="C452" s="4" t="s">
        <v>488</v>
      </c>
      <c r="D452" t="s">
        <v>70</v>
      </c>
      <c r="E452" t="s">
        <v>71</v>
      </c>
      <c r="F452" s="2">
        <f t="shared" ref="F452:F515" si="39">+DATE(L452,K452,J452)</f>
        <v>44682</v>
      </c>
      <c r="G452" s="2">
        <f t="shared" si="37"/>
        <v>44712</v>
      </c>
      <c r="H452" s="3" t="str">
        <f t="shared" si="38"/>
        <v>INSERT INTO temporalidad VALUES (450,'mayo de 2022','Mes','Mensual','1-5-2022','31-5-2022');</v>
      </c>
      <c r="J452">
        <v>1</v>
      </c>
      <c r="K452">
        <v>5</v>
      </c>
      <c r="L452">
        <v>2022</v>
      </c>
      <c r="M452">
        <v>31</v>
      </c>
      <c r="N452">
        <v>5</v>
      </c>
      <c r="O452">
        <v>2022</v>
      </c>
    </row>
    <row r="453" spans="1:15" x14ac:dyDescent="0.3">
      <c r="A453">
        <f t="shared" si="36"/>
        <v>29</v>
      </c>
      <c r="B453">
        <f t="shared" ref="B453:B516" si="40">+B452+1</f>
        <v>451</v>
      </c>
      <c r="C453" s="4" t="s">
        <v>489</v>
      </c>
      <c r="D453" t="s">
        <v>70</v>
      </c>
      <c r="E453" t="s">
        <v>71</v>
      </c>
      <c r="F453" s="2">
        <f t="shared" si="39"/>
        <v>44713</v>
      </c>
      <c r="G453" s="2">
        <f t="shared" si="37"/>
        <v>44742</v>
      </c>
      <c r="H453" s="3" t="str">
        <f t="shared" si="38"/>
        <v>INSERT INTO temporalidad VALUES (451,'junio de 2022','Mes','Mensual','1-6-2022','30-6-2022');</v>
      </c>
      <c r="J453">
        <v>1</v>
      </c>
      <c r="K453">
        <v>6</v>
      </c>
      <c r="L453">
        <v>2022</v>
      </c>
      <c r="M453">
        <v>30</v>
      </c>
      <c r="N453">
        <v>6</v>
      </c>
      <c r="O453">
        <v>2022</v>
      </c>
    </row>
    <row r="454" spans="1:15" x14ac:dyDescent="0.3">
      <c r="A454">
        <f t="shared" si="36"/>
        <v>30</v>
      </c>
      <c r="B454">
        <f t="shared" si="40"/>
        <v>452</v>
      </c>
      <c r="C454" s="4" t="s">
        <v>490</v>
      </c>
      <c r="D454" t="s">
        <v>70</v>
      </c>
      <c r="E454" t="s">
        <v>71</v>
      </c>
      <c r="F454" s="2">
        <f t="shared" si="39"/>
        <v>44743</v>
      </c>
      <c r="G454" s="2">
        <f t="shared" si="37"/>
        <v>44773</v>
      </c>
      <c r="H454" s="3" t="str">
        <f t="shared" si="38"/>
        <v>INSERT INTO temporalidad VALUES (452,'julio de 2022','Mes','Mensual','1-7-2022','31-7-2022');</v>
      </c>
      <c r="J454">
        <v>1</v>
      </c>
      <c r="K454">
        <v>7</v>
      </c>
      <c r="L454">
        <v>2022</v>
      </c>
      <c r="M454">
        <v>31</v>
      </c>
      <c r="N454">
        <v>7</v>
      </c>
      <c r="O454">
        <v>2022</v>
      </c>
    </row>
    <row r="455" spans="1:15" x14ac:dyDescent="0.3">
      <c r="A455">
        <f t="shared" si="36"/>
        <v>30</v>
      </c>
      <c r="B455">
        <f t="shared" si="40"/>
        <v>453</v>
      </c>
      <c r="C455" s="4" t="s">
        <v>491</v>
      </c>
      <c r="D455" t="s">
        <v>70</v>
      </c>
      <c r="E455" t="s">
        <v>71</v>
      </c>
      <c r="F455" s="2">
        <f t="shared" si="39"/>
        <v>44774</v>
      </c>
      <c r="G455" s="2">
        <f t="shared" si="37"/>
        <v>44804</v>
      </c>
      <c r="H455" s="3" t="str">
        <f t="shared" si="38"/>
        <v>INSERT INTO temporalidad VALUES (453,'agosto de 2022','Mes','Mensual','1-8-2022','31-8-2022');</v>
      </c>
      <c r="J455">
        <v>1</v>
      </c>
      <c r="K455">
        <v>8</v>
      </c>
      <c r="L455">
        <v>2022</v>
      </c>
      <c r="M455">
        <v>31</v>
      </c>
      <c r="N455">
        <v>8</v>
      </c>
      <c r="O455">
        <v>2022</v>
      </c>
    </row>
    <row r="456" spans="1:15" x14ac:dyDescent="0.3">
      <c r="A456">
        <f t="shared" si="36"/>
        <v>29</v>
      </c>
      <c r="B456">
        <f t="shared" si="40"/>
        <v>454</v>
      </c>
      <c r="C456" s="4" t="s">
        <v>492</v>
      </c>
      <c r="D456" t="s">
        <v>70</v>
      </c>
      <c r="E456" t="s">
        <v>71</v>
      </c>
      <c r="F456" s="2">
        <f t="shared" si="39"/>
        <v>44805</v>
      </c>
      <c r="G456" s="2">
        <f t="shared" si="37"/>
        <v>44834</v>
      </c>
      <c r="H456" s="3" t="str">
        <f t="shared" si="38"/>
        <v>INSERT INTO temporalidad VALUES (454,'septiembre de 2022','Mes','Mensual','1-9-2022','30-9-2022');</v>
      </c>
      <c r="J456">
        <v>1</v>
      </c>
      <c r="K456">
        <v>9</v>
      </c>
      <c r="L456">
        <v>2022</v>
      </c>
      <c r="M456">
        <v>30</v>
      </c>
      <c r="N456">
        <v>9</v>
      </c>
      <c r="O456">
        <v>2022</v>
      </c>
    </row>
    <row r="457" spans="1:15" x14ac:dyDescent="0.3">
      <c r="A457">
        <f t="shared" si="36"/>
        <v>30</v>
      </c>
      <c r="B457">
        <f t="shared" si="40"/>
        <v>455</v>
      </c>
      <c r="C457" s="4" t="s">
        <v>493</v>
      </c>
      <c r="D457" t="s">
        <v>70</v>
      </c>
      <c r="E457" t="s">
        <v>71</v>
      </c>
      <c r="F457" s="2">
        <f t="shared" si="39"/>
        <v>44835</v>
      </c>
      <c r="G457" s="2">
        <f t="shared" si="37"/>
        <v>44865</v>
      </c>
      <c r="H457" s="3" t="str">
        <f t="shared" si="38"/>
        <v>INSERT INTO temporalidad VALUES (455,'octubre de 2022','Mes','Mensual','1-10-2022','31-10-2022');</v>
      </c>
      <c r="J457">
        <v>1</v>
      </c>
      <c r="K457">
        <v>10</v>
      </c>
      <c r="L457">
        <v>2022</v>
      </c>
      <c r="M457">
        <v>31</v>
      </c>
      <c r="N457">
        <v>10</v>
      </c>
      <c r="O457">
        <v>2022</v>
      </c>
    </row>
    <row r="458" spans="1:15" x14ac:dyDescent="0.3">
      <c r="A458">
        <f t="shared" si="36"/>
        <v>29</v>
      </c>
      <c r="B458">
        <f t="shared" si="40"/>
        <v>456</v>
      </c>
      <c r="C458" s="4" t="s">
        <v>494</v>
      </c>
      <c r="D458" t="s">
        <v>70</v>
      </c>
      <c r="E458" t="s">
        <v>71</v>
      </c>
      <c r="F458" s="2">
        <f t="shared" si="39"/>
        <v>44866</v>
      </c>
      <c r="G458" s="2">
        <f t="shared" si="37"/>
        <v>44895</v>
      </c>
      <c r="H458" s="3" t="str">
        <f t="shared" si="38"/>
        <v>INSERT INTO temporalidad VALUES (456,'noviembre de 2022','Mes','Mensual','1-11-2022','30-11-2022');</v>
      </c>
      <c r="J458">
        <v>1</v>
      </c>
      <c r="K458">
        <v>11</v>
      </c>
      <c r="L458">
        <v>2022</v>
      </c>
      <c r="M458">
        <v>30</v>
      </c>
      <c r="N458">
        <v>11</v>
      </c>
      <c r="O458">
        <v>2022</v>
      </c>
    </row>
    <row r="459" spans="1:15" x14ac:dyDescent="0.3">
      <c r="A459">
        <f t="shared" si="36"/>
        <v>30</v>
      </c>
      <c r="B459">
        <f t="shared" si="40"/>
        <v>457</v>
      </c>
      <c r="C459" s="4" t="s">
        <v>495</v>
      </c>
      <c r="D459" t="s">
        <v>70</v>
      </c>
      <c r="E459" t="s">
        <v>71</v>
      </c>
      <c r="F459" s="2">
        <f t="shared" si="39"/>
        <v>44896</v>
      </c>
      <c r="G459" s="2">
        <f t="shared" si="37"/>
        <v>44926</v>
      </c>
      <c r="H459" s="3" t="str">
        <f t="shared" si="38"/>
        <v>INSERT INTO temporalidad VALUES (457,'diciembre de 2022','Mes','Mensual','1-12-2022','31-12-2022');</v>
      </c>
      <c r="J459">
        <v>1</v>
      </c>
      <c r="K459">
        <v>12</v>
      </c>
      <c r="L459">
        <v>2022</v>
      </c>
      <c r="M459">
        <v>31</v>
      </c>
      <c r="N459">
        <v>12</v>
      </c>
      <c r="O459">
        <v>2022</v>
      </c>
    </row>
    <row r="460" spans="1:15" x14ac:dyDescent="0.3">
      <c r="A460">
        <f t="shared" si="36"/>
        <v>30</v>
      </c>
      <c r="B460">
        <f t="shared" si="40"/>
        <v>458</v>
      </c>
      <c r="C460" s="4" t="s">
        <v>496</v>
      </c>
      <c r="D460" t="s">
        <v>70</v>
      </c>
      <c r="E460" t="s">
        <v>71</v>
      </c>
      <c r="F460" s="2">
        <f t="shared" si="39"/>
        <v>44927</v>
      </c>
      <c r="G460" s="2">
        <f t="shared" si="37"/>
        <v>44957</v>
      </c>
      <c r="H460" s="3" t="str">
        <f t="shared" si="38"/>
        <v>INSERT INTO temporalidad VALUES (458,'enero de 2023','Mes','Mensual','1-1-2023','31-1-2023');</v>
      </c>
      <c r="J460">
        <v>1</v>
      </c>
      <c r="K460" s="5">
        <v>1</v>
      </c>
      <c r="L460">
        <v>2023</v>
      </c>
      <c r="M460">
        <v>31</v>
      </c>
      <c r="N460" s="5">
        <v>1</v>
      </c>
      <c r="O460">
        <v>2023</v>
      </c>
    </row>
    <row r="461" spans="1:15" x14ac:dyDescent="0.3">
      <c r="A461">
        <f t="shared" ref="A461:A524" si="41">+A449</f>
        <v>27</v>
      </c>
      <c r="B461">
        <f t="shared" si="40"/>
        <v>459</v>
      </c>
      <c r="C461" s="4" t="s">
        <v>497</v>
      </c>
      <c r="D461" t="s">
        <v>70</v>
      </c>
      <c r="E461" t="s">
        <v>71</v>
      </c>
      <c r="F461" s="2">
        <f t="shared" si="39"/>
        <v>44958</v>
      </c>
      <c r="G461" s="2">
        <f t="shared" si="37"/>
        <v>44985</v>
      </c>
      <c r="H461" s="3" t="str">
        <f t="shared" si="38"/>
        <v>INSERT INTO temporalidad VALUES (459,'febrero de 2023','Mes','Mensual','1-2-2023','28-2-2023');</v>
      </c>
      <c r="J461">
        <v>1</v>
      </c>
      <c r="K461">
        <v>2</v>
      </c>
      <c r="L461">
        <v>2023</v>
      </c>
      <c r="M461">
        <v>28</v>
      </c>
      <c r="N461">
        <v>2</v>
      </c>
      <c r="O461">
        <v>2023</v>
      </c>
    </row>
    <row r="462" spans="1:15" x14ac:dyDescent="0.3">
      <c r="A462">
        <f t="shared" si="41"/>
        <v>30</v>
      </c>
      <c r="B462">
        <f t="shared" si="40"/>
        <v>460</v>
      </c>
      <c r="C462" s="4" t="s">
        <v>498</v>
      </c>
      <c r="D462" t="s">
        <v>70</v>
      </c>
      <c r="E462" t="s">
        <v>71</v>
      </c>
      <c r="F462" s="2">
        <f t="shared" si="39"/>
        <v>44986</v>
      </c>
      <c r="G462" s="2">
        <f t="shared" si="37"/>
        <v>45016</v>
      </c>
      <c r="H462" s="3" t="str">
        <f t="shared" si="38"/>
        <v>INSERT INTO temporalidad VALUES (460,'marzo de 2023','Mes','Mensual','1-3-2023','31-3-2023');</v>
      </c>
      <c r="J462">
        <v>1</v>
      </c>
      <c r="K462">
        <v>3</v>
      </c>
      <c r="L462">
        <v>2023</v>
      </c>
      <c r="M462">
        <v>31</v>
      </c>
      <c r="N462">
        <v>3</v>
      </c>
      <c r="O462">
        <v>2023</v>
      </c>
    </row>
    <row r="463" spans="1:15" x14ac:dyDescent="0.3">
      <c r="A463">
        <f t="shared" si="41"/>
        <v>29</v>
      </c>
      <c r="B463">
        <f t="shared" si="40"/>
        <v>461</v>
      </c>
      <c r="C463" s="4" t="s">
        <v>499</v>
      </c>
      <c r="D463" t="s">
        <v>70</v>
      </c>
      <c r="E463" t="s">
        <v>71</v>
      </c>
      <c r="F463" s="2">
        <f t="shared" si="39"/>
        <v>45017</v>
      </c>
      <c r="G463" s="2">
        <f t="shared" si="37"/>
        <v>45046</v>
      </c>
      <c r="H463" s="3" t="str">
        <f t="shared" si="38"/>
        <v>INSERT INTO temporalidad VALUES (461,'abril de 2023','Mes','Mensual','1-4-2023','30-4-2023');</v>
      </c>
      <c r="J463">
        <v>1</v>
      </c>
      <c r="K463">
        <v>4</v>
      </c>
      <c r="L463">
        <v>2023</v>
      </c>
      <c r="M463">
        <v>30</v>
      </c>
      <c r="N463">
        <v>4</v>
      </c>
      <c r="O463">
        <v>2023</v>
      </c>
    </row>
    <row r="464" spans="1:15" x14ac:dyDescent="0.3">
      <c r="A464">
        <f t="shared" si="41"/>
        <v>30</v>
      </c>
      <c r="B464">
        <f t="shared" si="40"/>
        <v>462</v>
      </c>
      <c r="C464" s="4" t="s">
        <v>500</v>
      </c>
      <c r="D464" t="s">
        <v>70</v>
      </c>
      <c r="E464" t="s">
        <v>71</v>
      </c>
      <c r="F464" s="2">
        <f t="shared" si="39"/>
        <v>45047</v>
      </c>
      <c r="G464" s="2">
        <f t="shared" si="37"/>
        <v>45077</v>
      </c>
      <c r="H464" s="3" t="str">
        <f t="shared" si="38"/>
        <v>INSERT INTO temporalidad VALUES (462,'mayo de 2023','Mes','Mensual','1-5-2023','31-5-2023');</v>
      </c>
      <c r="J464">
        <v>1</v>
      </c>
      <c r="K464">
        <v>5</v>
      </c>
      <c r="L464">
        <v>2023</v>
      </c>
      <c r="M464">
        <v>31</v>
      </c>
      <c r="N464">
        <v>5</v>
      </c>
      <c r="O464">
        <v>2023</v>
      </c>
    </row>
    <row r="465" spans="1:15" x14ac:dyDescent="0.3">
      <c r="A465">
        <f t="shared" si="41"/>
        <v>29</v>
      </c>
      <c r="B465">
        <f t="shared" si="40"/>
        <v>463</v>
      </c>
      <c r="C465" s="4" t="s">
        <v>501</v>
      </c>
      <c r="D465" t="s">
        <v>70</v>
      </c>
      <c r="E465" t="s">
        <v>71</v>
      </c>
      <c r="F465" s="2">
        <f t="shared" si="39"/>
        <v>45078</v>
      </c>
      <c r="G465" s="2">
        <f t="shared" si="37"/>
        <v>45107</v>
      </c>
      <c r="H465" s="3" t="str">
        <f t="shared" si="38"/>
        <v>INSERT INTO temporalidad VALUES (463,'junio de 2023','Mes','Mensual','1-6-2023','30-6-2023');</v>
      </c>
      <c r="J465">
        <v>1</v>
      </c>
      <c r="K465">
        <v>6</v>
      </c>
      <c r="L465">
        <v>2023</v>
      </c>
      <c r="M465">
        <v>30</v>
      </c>
      <c r="N465">
        <v>6</v>
      </c>
      <c r="O465">
        <v>2023</v>
      </c>
    </row>
    <row r="466" spans="1:15" x14ac:dyDescent="0.3">
      <c r="A466">
        <f t="shared" si="41"/>
        <v>30</v>
      </c>
      <c r="B466">
        <f t="shared" si="40"/>
        <v>464</v>
      </c>
      <c r="C466" s="4" t="s">
        <v>502</v>
      </c>
      <c r="D466" t="s">
        <v>70</v>
      </c>
      <c r="E466" t="s">
        <v>71</v>
      </c>
      <c r="F466" s="2">
        <f t="shared" si="39"/>
        <v>45108</v>
      </c>
      <c r="G466" s="2">
        <f t="shared" si="37"/>
        <v>45138</v>
      </c>
      <c r="H466" s="3" t="str">
        <f t="shared" si="38"/>
        <v>INSERT INTO temporalidad VALUES (464,'julio de 2023','Mes','Mensual','1-7-2023','31-7-2023');</v>
      </c>
      <c r="J466">
        <v>1</v>
      </c>
      <c r="K466">
        <v>7</v>
      </c>
      <c r="L466">
        <v>2023</v>
      </c>
      <c r="M466">
        <v>31</v>
      </c>
      <c r="N466">
        <v>7</v>
      </c>
      <c r="O466">
        <v>2023</v>
      </c>
    </row>
    <row r="467" spans="1:15" x14ac:dyDescent="0.3">
      <c r="A467">
        <f t="shared" si="41"/>
        <v>30</v>
      </c>
      <c r="B467">
        <f t="shared" si="40"/>
        <v>465</v>
      </c>
      <c r="C467" s="4" t="s">
        <v>503</v>
      </c>
      <c r="D467" t="s">
        <v>70</v>
      </c>
      <c r="E467" t="s">
        <v>71</v>
      </c>
      <c r="F467" s="2">
        <f t="shared" si="39"/>
        <v>45139</v>
      </c>
      <c r="G467" s="2">
        <f t="shared" si="37"/>
        <v>45169</v>
      </c>
      <c r="H467" s="3" t="str">
        <f t="shared" si="38"/>
        <v>INSERT INTO temporalidad VALUES (465,'agosto de 2023','Mes','Mensual','1-8-2023','31-8-2023');</v>
      </c>
      <c r="J467">
        <v>1</v>
      </c>
      <c r="K467">
        <v>8</v>
      </c>
      <c r="L467">
        <v>2023</v>
      </c>
      <c r="M467">
        <v>31</v>
      </c>
      <c r="N467">
        <v>8</v>
      </c>
      <c r="O467">
        <v>2023</v>
      </c>
    </row>
    <row r="468" spans="1:15" x14ac:dyDescent="0.3">
      <c r="A468">
        <f t="shared" si="41"/>
        <v>29</v>
      </c>
      <c r="B468">
        <f t="shared" si="40"/>
        <v>466</v>
      </c>
      <c r="C468" s="4" t="s">
        <v>504</v>
      </c>
      <c r="D468" t="s">
        <v>70</v>
      </c>
      <c r="E468" t="s">
        <v>71</v>
      </c>
      <c r="F468" s="2">
        <f t="shared" si="39"/>
        <v>45170</v>
      </c>
      <c r="G468" s="2">
        <f t="shared" si="37"/>
        <v>45199</v>
      </c>
      <c r="H468" s="3" t="str">
        <f t="shared" si="38"/>
        <v>INSERT INTO temporalidad VALUES (466,'septiembre de 2023','Mes','Mensual','1-9-2023','30-9-2023');</v>
      </c>
      <c r="J468">
        <v>1</v>
      </c>
      <c r="K468">
        <v>9</v>
      </c>
      <c r="L468">
        <v>2023</v>
      </c>
      <c r="M468">
        <v>30</v>
      </c>
      <c r="N468">
        <v>9</v>
      </c>
      <c r="O468">
        <v>2023</v>
      </c>
    </row>
    <row r="469" spans="1:15" x14ac:dyDescent="0.3">
      <c r="A469">
        <f t="shared" si="41"/>
        <v>30</v>
      </c>
      <c r="B469">
        <f t="shared" si="40"/>
        <v>467</v>
      </c>
      <c r="C469" s="4" t="s">
        <v>505</v>
      </c>
      <c r="D469" t="s">
        <v>70</v>
      </c>
      <c r="E469" t="s">
        <v>71</v>
      </c>
      <c r="F469" s="2">
        <f t="shared" si="39"/>
        <v>45200</v>
      </c>
      <c r="G469" s="2">
        <f t="shared" si="37"/>
        <v>45230</v>
      </c>
      <c r="H469" s="3" t="str">
        <f t="shared" si="38"/>
        <v>INSERT INTO temporalidad VALUES (467,'octubre de 2023','Mes','Mensual','1-10-2023','31-10-2023');</v>
      </c>
      <c r="J469">
        <v>1</v>
      </c>
      <c r="K469">
        <v>10</v>
      </c>
      <c r="L469">
        <v>2023</v>
      </c>
      <c r="M469">
        <v>31</v>
      </c>
      <c r="N469">
        <v>10</v>
      </c>
      <c r="O469">
        <v>2023</v>
      </c>
    </row>
    <row r="470" spans="1:15" x14ac:dyDescent="0.3">
      <c r="A470">
        <f t="shared" si="41"/>
        <v>29</v>
      </c>
      <c r="B470">
        <f t="shared" si="40"/>
        <v>468</v>
      </c>
      <c r="C470" s="4" t="s">
        <v>506</v>
      </c>
      <c r="D470" t="s">
        <v>70</v>
      </c>
      <c r="E470" t="s">
        <v>71</v>
      </c>
      <c r="F470" s="2">
        <f t="shared" si="39"/>
        <v>45231</v>
      </c>
      <c r="G470" s="2">
        <f t="shared" si="37"/>
        <v>45260</v>
      </c>
      <c r="H470" s="3" t="str">
        <f t="shared" si="38"/>
        <v>INSERT INTO temporalidad VALUES (468,'noviembre de 2023','Mes','Mensual','1-11-2023','30-11-2023');</v>
      </c>
      <c r="J470">
        <v>1</v>
      </c>
      <c r="K470">
        <v>11</v>
      </c>
      <c r="L470">
        <v>2023</v>
      </c>
      <c r="M470">
        <v>30</v>
      </c>
      <c r="N470">
        <v>11</v>
      </c>
      <c r="O470">
        <v>2023</v>
      </c>
    </row>
    <row r="471" spans="1:15" x14ac:dyDescent="0.3">
      <c r="A471">
        <f t="shared" si="41"/>
        <v>30</v>
      </c>
      <c r="B471">
        <f t="shared" si="40"/>
        <v>469</v>
      </c>
      <c r="C471" s="4" t="s">
        <v>507</v>
      </c>
      <c r="D471" t="s">
        <v>70</v>
      </c>
      <c r="E471" t="s">
        <v>71</v>
      </c>
      <c r="F471" s="2">
        <f t="shared" si="39"/>
        <v>45261</v>
      </c>
      <c r="G471" s="2">
        <f t="shared" si="37"/>
        <v>45291</v>
      </c>
      <c r="H471" s="3" t="str">
        <f t="shared" si="38"/>
        <v>INSERT INTO temporalidad VALUES (469,'diciembre de 2023','Mes','Mensual','1-12-2023','31-12-2023');</v>
      </c>
      <c r="J471">
        <v>1</v>
      </c>
      <c r="K471">
        <v>12</v>
      </c>
      <c r="L471">
        <v>2023</v>
      </c>
      <c r="M471">
        <v>31</v>
      </c>
      <c r="N471">
        <v>12</v>
      </c>
      <c r="O471">
        <v>2023</v>
      </c>
    </row>
    <row r="472" spans="1:15" x14ac:dyDescent="0.3">
      <c r="A472">
        <f t="shared" si="41"/>
        <v>30</v>
      </c>
      <c r="B472">
        <f t="shared" si="40"/>
        <v>470</v>
      </c>
      <c r="C472" s="4" t="s">
        <v>508</v>
      </c>
      <c r="D472" t="s">
        <v>70</v>
      </c>
      <c r="E472" t="s">
        <v>71</v>
      </c>
      <c r="F472" s="2">
        <f t="shared" si="39"/>
        <v>45292</v>
      </c>
      <c r="G472" s="2">
        <f t="shared" si="37"/>
        <v>45322</v>
      </c>
      <c r="H472" s="3" t="str">
        <f t="shared" si="38"/>
        <v>INSERT INTO temporalidad VALUES (470,'enero de 2024','Mes','Mensual','1-1-2024','31-1-2024');</v>
      </c>
      <c r="J472">
        <v>1</v>
      </c>
      <c r="K472" s="5">
        <v>1</v>
      </c>
      <c r="L472">
        <v>2024</v>
      </c>
      <c r="M472">
        <v>31</v>
      </c>
      <c r="N472" s="5">
        <v>1</v>
      </c>
      <c r="O472">
        <v>2024</v>
      </c>
    </row>
    <row r="473" spans="1:15" x14ac:dyDescent="0.3">
      <c r="A473">
        <f t="shared" si="41"/>
        <v>27</v>
      </c>
      <c r="B473">
        <f t="shared" si="40"/>
        <v>471</v>
      </c>
      <c r="C473" s="4" t="s">
        <v>509</v>
      </c>
      <c r="D473" t="s">
        <v>70</v>
      </c>
      <c r="E473" t="s">
        <v>71</v>
      </c>
      <c r="F473" s="2">
        <f t="shared" si="39"/>
        <v>45323</v>
      </c>
      <c r="G473" s="2">
        <f t="shared" si="37"/>
        <v>45350</v>
      </c>
      <c r="H473" s="3" t="str">
        <f t="shared" si="38"/>
        <v>INSERT INTO temporalidad VALUES (471,'febrero de 2024','Mes','Mensual','1-2-2024','28-2-2024');</v>
      </c>
      <c r="J473">
        <v>1</v>
      </c>
      <c r="K473">
        <v>2</v>
      </c>
      <c r="L473">
        <v>2024</v>
      </c>
      <c r="M473">
        <v>28</v>
      </c>
      <c r="N473">
        <v>2</v>
      </c>
      <c r="O473">
        <v>2024</v>
      </c>
    </row>
    <row r="474" spans="1:15" x14ac:dyDescent="0.3">
      <c r="A474">
        <f t="shared" si="41"/>
        <v>30</v>
      </c>
      <c r="B474">
        <f t="shared" si="40"/>
        <v>472</v>
      </c>
      <c r="C474" s="4" t="s">
        <v>510</v>
      </c>
      <c r="D474" t="s">
        <v>70</v>
      </c>
      <c r="E474" t="s">
        <v>71</v>
      </c>
      <c r="F474" s="2">
        <f t="shared" si="39"/>
        <v>45352</v>
      </c>
      <c r="G474" s="2">
        <f t="shared" si="37"/>
        <v>45382</v>
      </c>
      <c r="H474" s="3" t="str">
        <f t="shared" si="38"/>
        <v>INSERT INTO temporalidad VALUES (472,'marzo de 2024','Mes','Mensual','1-3-2024','31-3-2024');</v>
      </c>
      <c r="J474">
        <v>1</v>
      </c>
      <c r="K474">
        <v>3</v>
      </c>
      <c r="L474">
        <v>2024</v>
      </c>
      <c r="M474">
        <v>31</v>
      </c>
      <c r="N474">
        <v>3</v>
      </c>
      <c r="O474">
        <v>2024</v>
      </c>
    </row>
    <row r="475" spans="1:15" x14ac:dyDescent="0.3">
      <c r="A475">
        <f t="shared" si="41"/>
        <v>29</v>
      </c>
      <c r="B475">
        <f t="shared" si="40"/>
        <v>473</v>
      </c>
      <c r="C475" s="4" t="s">
        <v>511</v>
      </c>
      <c r="D475" t="s">
        <v>70</v>
      </c>
      <c r="E475" t="s">
        <v>71</v>
      </c>
      <c r="F475" s="2">
        <f t="shared" si="39"/>
        <v>45383</v>
      </c>
      <c r="G475" s="2">
        <f t="shared" si="37"/>
        <v>45412</v>
      </c>
      <c r="H475" s="3" t="str">
        <f t="shared" si="38"/>
        <v>INSERT INTO temporalidad VALUES (473,'abril de 2024','Mes','Mensual','1-4-2024','30-4-2024');</v>
      </c>
      <c r="J475">
        <v>1</v>
      </c>
      <c r="K475">
        <v>4</v>
      </c>
      <c r="L475">
        <v>2024</v>
      </c>
      <c r="M475">
        <v>30</v>
      </c>
      <c r="N475">
        <v>4</v>
      </c>
      <c r="O475">
        <v>2024</v>
      </c>
    </row>
    <row r="476" spans="1:15" x14ac:dyDescent="0.3">
      <c r="A476">
        <f t="shared" si="41"/>
        <v>30</v>
      </c>
      <c r="B476">
        <f t="shared" si="40"/>
        <v>474</v>
      </c>
      <c r="C476" s="4" t="s">
        <v>512</v>
      </c>
      <c r="D476" t="s">
        <v>70</v>
      </c>
      <c r="E476" t="s">
        <v>71</v>
      </c>
      <c r="F476" s="2">
        <f t="shared" si="39"/>
        <v>45413</v>
      </c>
      <c r="G476" s="2">
        <f t="shared" si="37"/>
        <v>45443</v>
      </c>
      <c r="H476" s="3" t="str">
        <f t="shared" si="38"/>
        <v>INSERT INTO temporalidad VALUES (474,'mayo de 2024','Mes','Mensual','1-5-2024','31-5-2024');</v>
      </c>
      <c r="J476">
        <v>1</v>
      </c>
      <c r="K476">
        <v>5</v>
      </c>
      <c r="L476">
        <v>2024</v>
      </c>
      <c r="M476">
        <v>31</v>
      </c>
      <c r="N476">
        <v>5</v>
      </c>
      <c r="O476">
        <v>2024</v>
      </c>
    </row>
    <row r="477" spans="1:15" x14ac:dyDescent="0.3">
      <c r="A477">
        <f t="shared" si="41"/>
        <v>29</v>
      </c>
      <c r="B477">
        <f t="shared" si="40"/>
        <v>475</v>
      </c>
      <c r="C477" s="4" t="s">
        <v>513</v>
      </c>
      <c r="D477" t="s">
        <v>70</v>
      </c>
      <c r="E477" t="s">
        <v>71</v>
      </c>
      <c r="F477" s="2">
        <f t="shared" si="39"/>
        <v>45444</v>
      </c>
      <c r="G477" s="2">
        <f t="shared" si="37"/>
        <v>45473</v>
      </c>
      <c r="H477" s="3" t="str">
        <f t="shared" si="38"/>
        <v>INSERT INTO temporalidad VALUES (475,'junio de 2024','Mes','Mensual','1-6-2024','30-6-2024');</v>
      </c>
      <c r="J477">
        <v>1</v>
      </c>
      <c r="K477">
        <v>6</v>
      </c>
      <c r="L477">
        <v>2024</v>
      </c>
      <c r="M477">
        <v>30</v>
      </c>
      <c r="N477">
        <v>6</v>
      </c>
      <c r="O477">
        <v>2024</v>
      </c>
    </row>
    <row r="478" spans="1:15" x14ac:dyDescent="0.3">
      <c r="A478">
        <f t="shared" si="41"/>
        <v>30</v>
      </c>
      <c r="B478">
        <f t="shared" si="40"/>
        <v>476</v>
      </c>
      <c r="C478" s="4" t="s">
        <v>514</v>
      </c>
      <c r="D478" t="s">
        <v>70</v>
      </c>
      <c r="E478" t="s">
        <v>71</v>
      </c>
      <c r="F478" s="2">
        <f t="shared" si="39"/>
        <v>45474</v>
      </c>
      <c r="G478" s="2">
        <f t="shared" si="37"/>
        <v>45504</v>
      </c>
      <c r="H478" s="3" t="str">
        <f t="shared" si="38"/>
        <v>INSERT INTO temporalidad VALUES (476,'julio de 2024','Mes','Mensual','1-7-2024','31-7-2024');</v>
      </c>
      <c r="J478">
        <v>1</v>
      </c>
      <c r="K478">
        <v>7</v>
      </c>
      <c r="L478">
        <v>2024</v>
      </c>
      <c r="M478">
        <v>31</v>
      </c>
      <c r="N478">
        <v>7</v>
      </c>
      <c r="O478">
        <v>2024</v>
      </c>
    </row>
    <row r="479" spans="1:15" x14ac:dyDescent="0.3">
      <c r="A479">
        <f t="shared" si="41"/>
        <v>30</v>
      </c>
      <c r="B479">
        <f t="shared" si="40"/>
        <v>477</v>
      </c>
      <c r="C479" s="4" t="s">
        <v>515</v>
      </c>
      <c r="D479" t="s">
        <v>70</v>
      </c>
      <c r="E479" t="s">
        <v>71</v>
      </c>
      <c r="F479" s="2">
        <f t="shared" si="39"/>
        <v>45505</v>
      </c>
      <c r="G479" s="2">
        <f t="shared" si="37"/>
        <v>45535</v>
      </c>
      <c r="H479" s="3" t="str">
        <f t="shared" si="38"/>
        <v>INSERT INTO temporalidad VALUES (477,'agosto de 2024','Mes','Mensual','1-8-2024','31-8-2024');</v>
      </c>
      <c r="J479">
        <v>1</v>
      </c>
      <c r="K479">
        <v>8</v>
      </c>
      <c r="L479">
        <v>2024</v>
      </c>
      <c r="M479">
        <v>31</v>
      </c>
      <c r="N479">
        <v>8</v>
      </c>
      <c r="O479">
        <v>2024</v>
      </c>
    </row>
    <row r="480" spans="1:15" x14ac:dyDescent="0.3">
      <c r="A480">
        <f t="shared" si="41"/>
        <v>29</v>
      </c>
      <c r="B480">
        <f t="shared" si="40"/>
        <v>478</v>
      </c>
      <c r="C480" s="4" t="s">
        <v>516</v>
      </c>
      <c r="D480" t="s">
        <v>70</v>
      </c>
      <c r="E480" t="s">
        <v>71</v>
      </c>
      <c r="F480" s="2">
        <f t="shared" si="39"/>
        <v>45536</v>
      </c>
      <c r="G480" s="2">
        <f t="shared" si="37"/>
        <v>45565</v>
      </c>
      <c r="H480" s="3" t="str">
        <f t="shared" si="38"/>
        <v>INSERT INTO temporalidad VALUES (478,'septiembre de 2024','Mes','Mensual','1-9-2024','30-9-2024');</v>
      </c>
      <c r="J480">
        <v>1</v>
      </c>
      <c r="K480">
        <v>9</v>
      </c>
      <c r="L480">
        <v>2024</v>
      </c>
      <c r="M480">
        <v>30</v>
      </c>
      <c r="N480">
        <v>9</v>
      </c>
      <c r="O480">
        <v>2024</v>
      </c>
    </row>
    <row r="481" spans="1:15" x14ac:dyDescent="0.3">
      <c r="A481">
        <f t="shared" si="41"/>
        <v>30</v>
      </c>
      <c r="B481">
        <f t="shared" si="40"/>
        <v>479</v>
      </c>
      <c r="C481" s="4" t="s">
        <v>517</v>
      </c>
      <c r="D481" t="s">
        <v>70</v>
      </c>
      <c r="E481" t="s">
        <v>71</v>
      </c>
      <c r="F481" s="2">
        <f t="shared" si="39"/>
        <v>45566</v>
      </c>
      <c r="G481" s="2">
        <f t="shared" si="37"/>
        <v>45596</v>
      </c>
      <c r="H481" s="3" t="str">
        <f t="shared" si="38"/>
        <v>INSERT INTO temporalidad VALUES (479,'octubre de 2024','Mes','Mensual','1-10-2024','31-10-2024');</v>
      </c>
      <c r="J481">
        <v>1</v>
      </c>
      <c r="K481">
        <v>10</v>
      </c>
      <c r="L481">
        <v>2024</v>
      </c>
      <c r="M481">
        <v>31</v>
      </c>
      <c r="N481">
        <v>10</v>
      </c>
      <c r="O481">
        <v>2024</v>
      </c>
    </row>
    <row r="482" spans="1:15" x14ac:dyDescent="0.3">
      <c r="A482">
        <f t="shared" si="41"/>
        <v>29</v>
      </c>
      <c r="B482">
        <f t="shared" si="40"/>
        <v>480</v>
      </c>
      <c r="C482" s="4" t="s">
        <v>518</v>
      </c>
      <c r="D482" t="s">
        <v>70</v>
      </c>
      <c r="E482" t="s">
        <v>71</v>
      </c>
      <c r="F482" s="2">
        <f t="shared" si="39"/>
        <v>45597</v>
      </c>
      <c r="G482" s="2">
        <f t="shared" si="37"/>
        <v>45626</v>
      </c>
      <c r="H482" s="3" t="str">
        <f t="shared" si="38"/>
        <v>INSERT INTO temporalidad VALUES (480,'noviembre de 2024','Mes','Mensual','1-11-2024','30-11-2024');</v>
      </c>
      <c r="J482">
        <v>1</v>
      </c>
      <c r="K482">
        <v>11</v>
      </c>
      <c r="L482">
        <v>2024</v>
      </c>
      <c r="M482">
        <v>30</v>
      </c>
      <c r="N482">
        <v>11</v>
      </c>
      <c r="O482">
        <v>2024</v>
      </c>
    </row>
    <row r="483" spans="1:15" x14ac:dyDescent="0.3">
      <c r="A483">
        <f t="shared" si="41"/>
        <v>30</v>
      </c>
      <c r="B483">
        <f t="shared" si="40"/>
        <v>481</v>
      </c>
      <c r="C483" s="4" t="s">
        <v>519</v>
      </c>
      <c r="D483" t="s">
        <v>70</v>
      </c>
      <c r="E483" t="s">
        <v>71</v>
      </c>
      <c r="F483" s="2">
        <f t="shared" si="39"/>
        <v>45627</v>
      </c>
      <c r="G483" s="2">
        <f t="shared" si="37"/>
        <v>45657</v>
      </c>
      <c r="H483" s="3" t="str">
        <f t="shared" si="38"/>
        <v>INSERT INTO temporalidad VALUES (481,'diciembre de 2024','Mes','Mensual','1-12-2024','31-12-2024');</v>
      </c>
      <c r="J483">
        <v>1</v>
      </c>
      <c r="K483">
        <v>12</v>
      </c>
      <c r="L483">
        <v>2024</v>
      </c>
      <c r="M483">
        <v>31</v>
      </c>
      <c r="N483">
        <v>12</v>
      </c>
      <c r="O483">
        <v>2024</v>
      </c>
    </row>
    <row r="484" spans="1:15" x14ac:dyDescent="0.3">
      <c r="A484">
        <f t="shared" si="41"/>
        <v>30</v>
      </c>
      <c r="B484">
        <f t="shared" si="40"/>
        <v>482</v>
      </c>
      <c r="C484" s="4" t="s">
        <v>520</v>
      </c>
      <c r="D484" t="s">
        <v>70</v>
      </c>
      <c r="E484" t="s">
        <v>71</v>
      </c>
      <c r="F484" s="2">
        <f t="shared" si="39"/>
        <v>45658</v>
      </c>
      <c r="G484" s="2">
        <f t="shared" si="37"/>
        <v>45688</v>
      </c>
      <c r="H484" s="3" t="str">
        <f t="shared" si="38"/>
        <v>INSERT INTO temporalidad VALUES (482,'enero de 2025','Mes','Mensual','1-1-2025','31-1-2025');</v>
      </c>
      <c r="J484">
        <v>1</v>
      </c>
      <c r="K484" s="5">
        <v>1</v>
      </c>
      <c r="L484">
        <v>2025</v>
      </c>
      <c r="M484">
        <v>31</v>
      </c>
      <c r="N484" s="5">
        <v>1</v>
      </c>
      <c r="O484">
        <v>2025</v>
      </c>
    </row>
    <row r="485" spans="1:15" x14ac:dyDescent="0.3">
      <c r="A485">
        <f t="shared" si="41"/>
        <v>27</v>
      </c>
      <c r="B485">
        <f t="shared" si="40"/>
        <v>483</v>
      </c>
      <c r="C485" s="4" t="s">
        <v>521</v>
      </c>
      <c r="D485" t="s">
        <v>70</v>
      </c>
      <c r="E485" t="s">
        <v>71</v>
      </c>
      <c r="F485" s="2">
        <f t="shared" si="39"/>
        <v>45689</v>
      </c>
      <c r="G485" s="2">
        <f t="shared" si="37"/>
        <v>45716</v>
      </c>
      <c r="H485" s="3" t="str">
        <f t="shared" si="38"/>
        <v>INSERT INTO temporalidad VALUES (483,'febrero de 2025','Mes','Mensual','1-2-2025','28-2-2025');</v>
      </c>
      <c r="J485">
        <v>1</v>
      </c>
      <c r="K485">
        <v>2</v>
      </c>
      <c r="L485">
        <v>2025</v>
      </c>
      <c r="M485">
        <v>28</v>
      </c>
      <c r="N485">
        <v>2</v>
      </c>
      <c r="O485">
        <v>2025</v>
      </c>
    </row>
    <row r="486" spans="1:15" x14ac:dyDescent="0.3">
      <c r="A486">
        <f t="shared" si="41"/>
        <v>30</v>
      </c>
      <c r="B486">
        <f t="shared" si="40"/>
        <v>484</v>
      </c>
      <c r="C486" s="4" t="s">
        <v>522</v>
      </c>
      <c r="D486" t="s">
        <v>70</v>
      </c>
      <c r="E486" t="s">
        <v>71</v>
      </c>
      <c r="F486" s="2">
        <f t="shared" si="39"/>
        <v>45717</v>
      </c>
      <c r="G486" s="2">
        <f t="shared" si="37"/>
        <v>45747</v>
      </c>
      <c r="H486" s="3" t="str">
        <f t="shared" si="38"/>
        <v>INSERT INTO temporalidad VALUES (484,'marzo de 2025','Mes','Mensual','1-3-2025','31-3-2025');</v>
      </c>
      <c r="J486">
        <v>1</v>
      </c>
      <c r="K486">
        <v>3</v>
      </c>
      <c r="L486">
        <v>2025</v>
      </c>
      <c r="M486">
        <v>31</v>
      </c>
      <c r="N486">
        <v>3</v>
      </c>
      <c r="O486">
        <v>2025</v>
      </c>
    </row>
    <row r="487" spans="1:15" x14ac:dyDescent="0.3">
      <c r="A487">
        <f t="shared" si="41"/>
        <v>29</v>
      </c>
      <c r="B487">
        <f t="shared" si="40"/>
        <v>485</v>
      </c>
      <c r="C487" s="4" t="s">
        <v>523</v>
      </c>
      <c r="D487" t="s">
        <v>70</v>
      </c>
      <c r="E487" t="s">
        <v>71</v>
      </c>
      <c r="F487" s="2">
        <f t="shared" si="39"/>
        <v>45748</v>
      </c>
      <c r="G487" s="2">
        <f t="shared" si="37"/>
        <v>45777</v>
      </c>
      <c r="H487" s="3" t="str">
        <f t="shared" si="38"/>
        <v>INSERT INTO temporalidad VALUES (485,'abril de 2025','Mes','Mensual','1-4-2025','30-4-2025');</v>
      </c>
      <c r="J487">
        <v>1</v>
      </c>
      <c r="K487">
        <v>4</v>
      </c>
      <c r="L487">
        <v>2025</v>
      </c>
      <c r="M487">
        <v>30</v>
      </c>
      <c r="N487">
        <v>4</v>
      </c>
      <c r="O487">
        <v>2025</v>
      </c>
    </row>
    <row r="488" spans="1:15" x14ac:dyDescent="0.3">
      <c r="A488">
        <f t="shared" si="41"/>
        <v>30</v>
      </c>
      <c r="B488">
        <f t="shared" si="40"/>
        <v>486</v>
      </c>
      <c r="C488" s="4" t="s">
        <v>524</v>
      </c>
      <c r="D488" t="s">
        <v>70</v>
      </c>
      <c r="E488" t="s">
        <v>71</v>
      </c>
      <c r="F488" s="2">
        <f t="shared" si="39"/>
        <v>45778</v>
      </c>
      <c r="G488" s="2">
        <f t="shared" si="37"/>
        <v>45808</v>
      </c>
      <c r="H488" s="3" t="str">
        <f t="shared" si="38"/>
        <v>INSERT INTO temporalidad VALUES (486,'mayo de 2025','Mes','Mensual','1-5-2025','31-5-2025');</v>
      </c>
      <c r="J488">
        <v>1</v>
      </c>
      <c r="K488">
        <v>5</v>
      </c>
      <c r="L488">
        <v>2025</v>
      </c>
      <c r="M488">
        <v>31</v>
      </c>
      <c r="N488">
        <v>5</v>
      </c>
      <c r="O488">
        <v>2025</v>
      </c>
    </row>
    <row r="489" spans="1:15" x14ac:dyDescent="0.3">
      <c r="A489">
        <f t="shared" si="41"/>
        <v>29</v>
      </c>
      <c r="B489">
        <f t="shared" si="40"/>
        <v>487</v>
      </c>
      <c r="C489" s="4" t="s">
        <v>525</v>
      </c>
      <c r="D489" t="s">
        <v>70</v>
      </c>
      <c r="E489" t="s">
        <v>71</v>
      </c>
      <c r="F489" s="2">
        <f t="shared" si="39"/>
        <v>45809</v>
      </c>
      <c r="G489" s="2">
        <f t="shared" si="37"/>
        <v>45838</v>
      </c>
      <c r="H489" s="3" t="str">
        <f t="shared" si="38"/>
        <v>INSERT INTO temporalidad VALUES (487,'junio de 2025','Mes','Mensual','1-6-2025','30-6-2025');</v>
      </c>
      <c r="J489">
        <v>1</v>
      </c>
      <c r="K489">
        <v>6</v>
      </c>
      <c r="L489">
        <v>2025</v>
      </c>
      <c r="M489">
        <v>30</v>
      </c>
      <c r="N489">
        <v>6</v>
      </c>
      <c r="O489">
        <v>2025</v>
      </c>
    </row>
    <row r="490" spans="1:15" x14ac:dyDescent="0.3">
      <c r="A490">
        <f t="shared" si="41"/>
        <v>30</v>
      </c>
      <c r="B490">
        <f t="shared" si="40"/>
        <v>488</v>
      </c>
      <c r="C490" s="4" t="s">
        <v>526</v>
      </c>
      <c r="D490" t="s">
        <v>70</v>
      </c>
      <c r="E490" t="s">
        <v>71</v>
      </c>
      <c r="F490" s="2">
        <f t="shared" si="39"/>
        <v>45839</v>
      </c>
      <c r="G490" s="2">
        <f t="shared" si="37"/>
        <v>45869</v>
      </c>
      <c r="H490" s="3" t="str">
        <f t="shared" si="38"/>
        <v>INSERT INTO temporalidad VALUES (488,'julio de 2025','Mes','Mensual','1-7-2025','31-7-2025');</v>
      </c>
      <c r="J490">
        <v>1</v>
      </c>
      <c r="K490">
        <v>7</v>
      </c>
      <c r="L490">
        <v>2025</v>
      </c>
      <c r="M490">
        <v>31</v>
      </c>
      <c r="N490">
        <v>7</v>
      </c>
      <c r="O490">
        <v>2025</v>
      </c>
    </row>
    <row r="491" spans="1:15" x14ac:dyDescent="0.3">
      <c r="A491">
        <f t="shared" si="41"/>
        <v>30</v>
      </c>
      <c r="B491">
        <f t="shared" si="40"/>
        <v>489</v>
      </c>
      <c r="C491" s="4" t="s">
        <v>527</v>
      </c>
      <c r="D491" t="s">
        <v>70</v>
      </c>
      <c r="E491" t="s">
        <v>71</v>
      </c>
      <c r="F491" s="2">
        <f t="shared" si="39"/>
        <v>45870</v>
      </c>
      <c r="G491" s="2">
        <f t="shared" si="37"/>
        <v>45900</v>
      </c>
      <c r="H491" s="3" t="str">
        <f t="shared" si="38"/>
        <v>INSERT INTO temporalidad VALUES (489,'agosto de 2025','Mes','Mensual','1-8-2025','31-8-2025');</v>
      </c>
      <c r="J491">
        <v>1</v>
      </c>
      <c r="K491">
        <v>8</v>
      </c>
      <c r="L491">
        <v>2025</v>
      </c>
      <c r="M491">
        <v>31</v>
      </c>
      <c r="N491">
        <v>8</v>
      </c>
      <c r="O491">
        <v>2025</v>
      </c>
    </row>
    <row r="492" spans="1:15" x14ac:dyDescent="0.3">
      <c r="A492">
        <f t="shared" si="41"/>
        <v>29</v>
      </c>
      <c r="B492">
        <f t="shared" si="40"/>
        <v>490</v>
      </c>
      <c r="C492" s="4" t="s">
        <v>528</v>
      </c>
      <c r="D492" t="s">
        <v>70</v>
      </c>
      <c r="E492" t="s">
        <v>71</v>
      </c>
      <c r="F492" s="2">
        <f t="shared" si="39"/>
        <v>45901</v>
      </c>
      <c r="G492" s="2">
        <f t="shared" si="37"/>
        <v>45930</v>
      </c>
      <c r="H492" s="3" t="str">
        <f t="shared" si="38"/>
        <v>INSERT INTO temporalidad VALUES (490,'septiembre de 2025','Mes','Mensual','1-9-2025','30-9-2025');</v>
      </c>
      <c r="J492">
        <v>1</v>
      </c>
      <c r="K492">
        <v>9</v>
      </c>
      <c r="L492">
        <v>2025</v>
      </c>
      <c r="M492">
        <v>30</v>
      </c>
      <c r="N492">
        <v>9</v>
      </c>
      <c r="O492">
        <v>2025</v>
      </c>
    </row>
    <row r="493" spans="1:15" x14ac:dyDescent="0.3">
      <c r="A493">
        <f t="shared" si="41"/>
        <v>30</v>
      </c>
      <c r="B493">
        <f t="shared" si="40"/>
        <v>491</v>
      </c>
      <c r="C493" s="4" t="s">
        <v>529</v>
      </c>
      <c r="D493" t="s">
        <v>70</v>
      </c>
      <c r="E493" t="s">
        <v>71</v>
      </c>
      <c r="F493" s="2">
        <f t="shared" si="39"/>
        <v>45931</v>
      </c>
      <c r="G493" s="2">
        <f t="shared" si="37"/>
        <v>45961</v>
      </c>
      <c r="H493" s="3" t="str">
        <f t="shared" si="38"/>
        <v>INSERT INTO temporalidad VALUES (491,'octubre de 2025','Mes','Mensual','1-10-2025','31-10-2025');</v>
      </c>
      <c r="J493">
        <v>1</v>
      </c>
      <c r="K493">
        <v>10</v>
      </c>
      <c r="L493">
        <v>2025</v>
      </c>
      <c r="M493">
        <v>31</v>
      </c>
      <c r="N493">
        <v>10</v>
      </c>
      <c r="O493">
        <v>2025</v>
      </c>
    </row>
    <row r="494" spans="1:15" x14ac:dyDescent="0.3">
      <c r="A494">
        <f t="shared" si="41"/>
        <v>29</v>
      </c>
      <c r="B494">
        <f t="shared" si="40"/>
        <v>492</v>
      </c>
      <c r="C494" s="4" t="s">
        <v>530</v>
      </c>
      <c r="D494" t="s">
        <v>70</v>
      </c>
      <c r="E494" t="s">
        <v>71</v>
      </c>
      <c r="F494" s="2">
        <f t="shared" si="39"/>
        <v>45962</v>
      </c>
      <c r="G494" s="2">
        <f t="shared" si="37"/>
        <v>45991</v>
      </c>
      <c r="H494" s="3" t="str">
        <f t="shared" si="38"/>
        <v>INSERT INTO temporalidad VALUES (492,'noviembre de 2025','Mes','Mensual','1-11-2025','30-11-2025');</v>
      </c>
      <c r="J494">
        <v>1</v>
      </c>
      <c r="K494">
        <v>11</v>
      </c>
      <c r="L494">
        <v>2025</v>
      </c>
      <c r="M494">
        <v>30</v>
      </c>
      <c r="N494">
        <v>11</v>
      </c>
      <c r="O494">
        <v>2025</v>
      </c>
    </row>
    <row r="495" spans="1:15" x14ac:dyDescent="0.3">
      <c r="A495">
        <f t="shared" si="41"/>
        <v>30</v>
      </c>
      <c r="B495">
        <f t="shared" si="40"/>
        <v>493</v>
      </c>
      <c r="C495" s="4" t="s">
        <v>531</v>
      </c>
      <c r="D495" t="s">
        <v>70</v>
      </c>
      <c r="E495" t="s">
        <v>71</v>
      </c>
      <c r="F495" s="2">
        <f t="shared" si="39"/>
        <v>45992</v>
      </c>
      <c r="G495" s="2">
        <f t="shared" si="37"/>
        <v>46022</v>
      </c>
      <c r="H495" s="3" t="str">
        <f t="shared" si="38"/>
        <v>INSERT INTO temporalidad VALUES (493,'diciembre de 2025','Mes','Mensual','1-12-2025','31-12-2025');</v>
      </c>
      <c r="J495">
        <v>1</v>
      </c>
      <c r="K495">
        <v>12</v>
      </c>
      <c r="L495">
        <v>2025</v>
      </c>
      <c r="M495">
        <v>31</v>
      </c>
      <c r="N495">
        <v>12</v>
      </c>
      <c r="O495">
        <v>2025</v>
      </c>
    </row>
    <row r="496" spans="1:15" x14ac:dyDescent="0.3">
      <c r="A496">
        <f t="shared" si="41"/>
        <v>30</v>
      </c>
      <c r="B496">
        <f t="shared" si="40"/>
        <v>494</v>
      </c>
      <c r="C496" s="4" t="s">
        <v>532</v>
      </c>
      <c r="D496" t="s">
        <v>70</v>
      </c>
      <c r="E496" t="s">
        <v>71</v>
      </c>
      <c r="F496" s="2">
        <f t="shared" si="39"/>
        <v>46023</v>
      </c>
      <c r="G496" s="2">
        <f t="shared" si="37"/>
        <v>46053</v>
      </c>
      <c r="H496" s="3" t="str">
        <f t="shared" si="38"/>
        <v>INSERT INTO temporalidad VALUES (494,'enero de 2026','Mes','Mensual','1-1-2026','31-1-2026');</v>
      </c>
      <c r="J496">
        <v>1</v>
      </c>
      <c r="K496" s="5">
        <v>1</v>
      </c>
      <c r="L496">
        <v>2026</v>
      </c>
      <c r="M496">
        <v>31</v>
      </c>
      <c r="N496" s="5">
        <v>1</v>
      </c>
      <c r="O496">
        <v>2026</v>
      </c>
    </row>
    <row r="497" spans="1:15" x14ac:dyDescent="0.3">
      <c r="A497">
        <f t="shared" si="41"/>
        <v>27</v>
      </c>
      <c r="B497">
        <f t="shared" si="40"/>
        <v>495</v>
      </c>
      <c r="C497" s="4" t="s">
        <v>533</v>
      </c>
      <c r="D497" t="s">
        <v>70</v>
      </c>
      <c r="E497" t="s">
        <v>71</v>
      </c>
      <c r="F497" s="2">
        <f t="shared" si="39"/>
        <v>46054</v>
      </c>
      <c r="G497" s="2">
        <f t="shared" si="37"/>
        <v>46081</v>
      </c>
      <c r="H497" s="3" t="str">
        <f t="shared" si="38"/>
        <v>INSERT INTO temporalidad VALUES (495,'febrero de 2026','Mes','Mensual','1-2-2026','28-2-2026');</v>
      </c>
      <c r="J497">
        <v>1</v>
      </c>
      <c r="K497">
        <v>2</v>
      </c>
      <c r="L497">
        <v>2026</v>
      </c>
      <c r="M497">
        <v>28</v>
      </c>
      <c r="N497">
        <v>2</v>
      </c>
      <c r="O497">
        <v>2026</v>
      </c>
    </row>
    <row r="498" spans="1:15" x14ac:dyDescent="0.3">
      <c r="A498">
        <f t="shared" si="41"/>
        <v>30</v>
      </c>
      <c r="B498">
        <f t="shared" si="40"/>
        <v>496</v>
      </c>
      <c r="C498" s="4" t="s">
        <v>534</v>
      </c>
      <c r="D498" t="s">
        <v>70</v>
      </c>
      <c r="E498" t="s">
        <v>71</v>
      </c>
      <c r="F498" s="2">
        <f t="shared" si="39"/>
        <v>46082</v>
      </c>
      <c r="G498" s="2">
        <f t="shared" si="37"/>
        <v>46112</v>
      </c>
      <c r="H498" s="3" t="str">
        <f t="shared" si="38"/>
        <v>INSERT INTO temporalidad VALUES (496,'marzo de 2026','Mes','Mensual','1-3-2026','31-3-2026');</v>
      </c>
      <c r="J498">
        <v>1</v>
      </c>
      <c r="K498">
        <v>3</v>
      </c>
      <c r="L498">
        <v>2026</v>
      </c>
      <c r="M498">
        <v>31</v>
      </c>
      <c r="N498">
        <v>3</v>
      </c>
      <c r="O498">
        <v>2026</v>
      </c>
    </row>
    <row r="499" spans="1:15" x14ac:dyDescent="0.3">
      <c r="A499">
        <f t="shared" si="41"/>
        <v>29</v>
      </c>
      <c r="B499">
        <f t="shared" si="40"/>
        <v>497</v>
      </c>
      <c r="C499" s="4" t="s">
        <v>535</v>
      </c>
      <c r="D499" t="s">
        <v>70</v>
      </c>
      <c r="E499" t="s">
        <v>71</v>
      </c>
      <c r="F499" s="2">
        <f t="shared" si="39"/>
        <v>46113</v>
      </c>
      <c r="G499" s="2">
        <f t="shared" si="37"/>
        <v>46142</v>
      </c>
      <c r="H499" s="3" t="str">
        <f t="shared" si="38"/>
        <v>INSERT INTO temporalidad VALUES (497,'abril de 2026','Mes','Mensual','1-4-2026','30-4-2026');</v>
      </c>
      <c r="J499">
        <v>1</v>
      </c>
      <c r="K499">
        <v>4</v>
      </c>
      <c r="L499">
        <v>2026</v>
      </c>
      <c r="M499">
        <v>30</v>
      </c>
      <c r="N499">
        <v>4</v>
      </c>
      <c r="O499">
        <v>2026</v>
      </c>
    </row>
    <row r="500" spans="1:15" x14ac:dyDescent="0.3">
      <c r="A500">
        <f t="shared" si="41"/>
        <v>30</v>
      </c>
      <c r="B500">
        <f t="shared" si="40"/>
        <v>498</v>
      </c>
      <c r="C500" s="4" t="s">
        <v>536</v>
      </c>
      <c r="D500" t="s">
        <v>70</v>
      </c>
      <c r="E500" t="s">
        <v>71</v>
      </c>
      <c r="F500" s="2">
        <f t="shared" si="39"/>
        <v>46143</v>
      </c>
      <c r="G500" s="2">
        <f t="shared" si="37"/>
        <v>46173</v>
      </c>
      <c r="H500" s="3" t="str">
        <f t="shared" si="38"/>
        <v>INSERT INTO temporalidad VALUES (498,'mayo de 2026','Mes','Mensual','1-5-2026','31-5-2026');</v>
      </c>
      <c r="J500">
        <v>1</v>
      </c>
      <c r="K500">
        <v>5</v>
      </c>
      <c r="L500">
        <v>2026</v>
      </c>
      <c r="M500">
        <v>31</v>
      </c>
      <c r="N500">
        <v>5</v>
      </c>
      <c r="O500">
        <v>2026</v>
      </c>
    </row>
    <row r="501" spans="1:15" x14ac:dyDescent="0.3">
      <c r="A501">
        <f t="shared" si="41"/>
        <v>29</v>
      </c>
      <c r="B501">
        <f t="shared" si="40"/>
        <v>499</v>
      </c>
      <c r="C501" s="4" t="s">
        <v>537</v>
      </c>
      <c r="D501" t="s">
        <v>70</v>
      </c>
      <c r="E501" t="s">
        <v>71</v>
      </c>
      <c r="F501" s="2">
        <f t="shared" si="39"/>
        <v>46174</v>
      </c>
      <c r="G501" s="2">
        <f t="shared" si="37"/>
        <v>46203</v>
      </c>
      <c r="H501" s="3" t="str">
        <f t="shared" si="38"/>
        <v>INSERT INTO temporalidad VALUES (499,'junio de 2026','Mes','Mensual','1-6-2026','30-6-2026');</v>
      </c>
      <c r="J501">
        <v>1</v>
      </c>
      <c r="K501">
        <v>6</v>
      </c>
      <c r="L501">
        <v>2026</v>
      </c>
      <c r="M501">
        <v>30</v>
      </c>
      <c r="N501">
        <v>6</v>
      </c>
      <c r="O501">
        <v>2026</v>
      </c>
    </row>
    <row r="502" spans="1:15" x14ac:dyDescent="0.3">
      <c r="A502">
        <f t="shared" si="41"/>
        <v>30</v>
      </c>
      <c r="B502">
        <f t="shared" si="40"/>
        <v>500</v>
      </c>
      <c r="C502" s="4" t="s">
        <v>538</v>
      </c>
      <c r="D502" t="s">
        <v>70</v>
      </c>
      <c r="E502" t="s">
        <v>71</v>
      </c>
      <c r="F502" s="2">
        <f t="shared" si="39"/>
        <v>46204</v>
      </c>
      <c r="G502" s="2">
        <f t="shared" si="37"/>
        <v>46234</v>
      </c>
      <c r="H502" s="3" t="str">
        <f t="shared" si="38"/>
        <v>INSERT INTO temporalidad VALUES (500,'julio de 2026','Mes','Mensual','1-7-2026','31-7-2026');</v>
      </c>
      <c r="J502">
        <v>1</v>
      </c>
      <c r="K502">
        <v>7</v>
      </c>
      <c r="L502">
        <v>2026</v>
      </c>
      <c r="M502">
        <v>31</v>
      </c>
      <c r="N502">
        <v>7</v>
      </c>
      <c r="O502">
        <v>2026</v>
      </c>
    </row>
    <row r="503" spans="1:15" x14ac:dyDescent="0.3">
      <c r="A503">
        <f t="shared" si="41"/>
        <v>30</v>
      </c>
      <c r="B503">
        <f t="shared" si="40"/>
        <v>501</v>
      </c>
      <c r="C503" s="4" t="s">
        <v>539</v>
      </c>
      <c r="D503" t="s">
        <v>70</v>
      </c>
      <c r="E503" t="s">
        <v>71</v>
      </c>
      <c r="F503" s="2">
        <f t="shared" si="39"/>
        <v>46235</v>
      </c>
      <c r="G503" s="2">
        <f t="shared" si="37"/>
        <v>46265</v>
      </c>
      <c r="H503" s="3" t="str">
        <f t="shared" si="38"/>
        <v>INSERT INTO temporalidad VALUES (501,'agosto de 2026','Mes','Mensual','1-8-2026','31-8-2026');</v>
      </c>
      <c r="J503">
        <v>1</v>
      </c>
      <c r="K503">
        <v>8</v>
      </c>
      <c r="L503">
        <v>2026</v>
      </c>
      <c r="M503">
        <v>31</v>
      </c>
      <c r="N503">
        <v>8</v>
      </c>
      <c r="O503">
        <v>2026</v>
      </c>
    </row>
    <row r="504" spans="1:15" x14ac:dyDescent="0.3">
      <c r="A504">
        <f t="shared" si="41"/>
        <v>29</v>
      </c>
      <c r="B504">
        <f t="shared" si="40"/>
        <v>502</v>
      </c>
      <c r="C504" s="4" t="s">
        <v>540</v>
      </c>
      <c r="D504" t="s">
        <v>70</v>
      </c>
      <c r="E504" t="s">
        <v>71</v>
      </c>
      <c r="F504" s="2">
        <f t="shared" si="39"/>
        <v>46266</v>
      </c>
      <c r="G504" s="2">
        <f t="shared" si="37"/>
        <v>46295</v>
      </c>
      <c r="H504" s="3" t="str">
        <f t="shared" si="38"/>
        <v>INSERT INTO temporalidad VALUES (502,'septiembre de 2026','Mes','Mensual','1-9-2026','30-9-2026');</v>
      </c>
      <c r="J504">
        <v>1</v>
      </c>
      <c r="K504">
        <v>9</v>
      </c>
      <c r="L504">
        <v>2026</v>
      </c>
      <c r="M504">
        <v>30</v>
      </c>
      <c r="N504">
        <v>9</v>
      </c>
      <c r="O504">
        <v>2026</v>
      </c>
    </row>
    <row r="505" spans="1:15" x14ac:dyDescent="0.3">
      <c r="A505">
        <f t="shared" si="41"/>
        <v>30</v>
      </c>
      <c r="B505">
        <f t="shared" si="40"/>
        <v>503</v>
      </c>
      <c r="C505" s="4" t="s">
        <v>541</v>
      </c>
      <c r="D505" t="s">
        <v>70</v>
      </c>
      <c r="E505" t="s">
        <v>71</v>
      </c>
      <c r="F505" s="2">
        <f t="shared" si="39"/>
        <v>46296</v>
      </c>
      <c r="G505" s="2">
        <f t="shared" si="37"/>
        <v>46326</v>
      </c>
      <c r="H505" s="3" t="str">
        <f t="shared" si="38"/>
        <v>INSERT INTO temporalidad VALUES (503,'octubre de 2026','Mes','Mensual','1-10-2026','31-10-2026');</v>
      </c>
      <c r="J505">
        <v>1</v>
      </c>
      <c r="K505">
        <v>10</v>
      </c>
      <c r="L505">
        <v>2026</v>
      </c>
      <c r="M505">
        <v>31</v>
      </c>
      <c r="N505">
        <v>10</v>
      </c>
      <c r="O505">
        <v>2026</v>
      </c>
    </row>
    <row r="506" spans="1:15" x14ac:dyDescent="0.3">
      <c r="A506">
        <f t="shared" si="41"/>
        <v>29</v>
      </c>
      <c r="B506">
        <f t="shared" si="40"/>
        <v>504</v>
      </c>
      <c r="C506" s="4" t="s">
        <v>542</v>
      </c>
      <c r="D506" t="s">
        <v>70</v>
      </c>
      <c r="E506" t="s">
        <v>71</v>
      </c>
      <c r="F506" s="2">
        <f t="shared" si="39"/>
        <v>46327</v>
      </c>
      <c r="G506" s="2">
        <f t="shared" si="37"/>
        <v>46356</v>
      </c>
      <c r="H506" s="3" t="str">
        <f t="shared" si="38"/>
        <v>INSERT INTO temporalidad VALUES (504,'noviembre de 2026','Mes','Mensual','1-11-2026','30-11-2026');</v>
      </c>
      <c r="J506">
        <v>1</v>
      </c>
      <c r="K506">
        <v>11</v>
      </c>
      <c r="L506">
        <v>2026</v>
      </c>
      <c r="M506">
        <v>30</v>
      </c>
      <c r="N506">
        <v>11</v>
      </c>
      <c r="O506">
        <v>2026</v>
      </c>
    </row>
    <row r="507" spans="1:15" x14ac:dyDescent="0.3">
      <c r="A507">
        <f t="shared" si="41"/>
        <v>30</v>
      </c>
      <c r="B507">
        <f t="shared" si="40"/>
        <v>505</v>
      </c>
      <c r="C507" s="4" t="s">
        <v>543</v>
      </c>
      <c r="D507" t="s">
        <v>70</v>
      </c>
      <c r="E507" t="s">
        <v>71</v>
      </c>
      <c r="F507" s="2">
        <f t="shared" si="39"/>
        <v>46357</v>
      </c>
      <c r="G507" s="2">
        <f t="shared" si="37"/>
        <v>46387</v>
      </c>
      <c r="H507" s="3" t="str">
        <f t="shared" si="38"/>
        <v>INSERT INTO temporalidad VALUES (505,'diciembre de 2026','Mes','Mensual','1-12-2026','31-12-2026');</v>
      </c>
      <c r="J507">
        <v>1</v>
      </c>
      <c r="K507">
        <v>12</v>
      </c>
      <c r="L507">
        <v>2026</v>
      </c>
      <c r="M507">
        <v>31</v>
      </c>
      <c r="N507">
        <v>12</v>
      </c>
      <c r="O507">
        <v>2026</v>
      </c>
    </row>
    <row r="508" spans="1:15" x14ac:dyDescent="0.3">
      <c r="A508">
        <f t="shared" si="41"/>
        <v>30</v>
      </c>
      <c r="B508">
        <f t="shared" si="40"/>
        <v>506</v>
      </c>
      <c r="C508" s="4" t="s">
        <v>544</v>
      </c>
      <c r="D508" t="s">
        <v>70</v>
      </c>
      <c r="E508" t="s">
        <v>71</v>
      </c>
      <c r="F508" s="2">
        <f t="shared" si="39"/>
        <v>46388</v>
      </c>
      <c r="G508" s="2">
        <f t="shared" si="37"/>
        <v>46418</v>
      </c>
      <c r="H508" s="3" t="str">
        <f t="shared" si="38"/>
        <v>INSERT INTO temporalidad VALUES (506,'enero de 2027','Mes','Mensual','1-1-2027','31-1-2027');</v>
      </c>
      <c r="J508">
        <v>1</v>
      </c>
      <c r="K508" s="5">
        <v>1</v>
      </c>
      <c r="L508">
        <v>2027</v>
      </c>
      <c r="M508">
        <v>31</v>
      </c>
      <c r="N508" s="5">
        <v>1</v>
      </c>
      <c r="O508">
        <v>2027</v>
      </c>
    </row>
    <row r="509" spans="1:15" x14ac:dyDescent="0.3">
      <c r="A509">
        <f t="shared" si="41"/>
        <v>27</v>
      </c>
      <c r="B509">
        <f t="shared" si="40"/>
        <v>507</v>
      </c>
      <c r="C509" s="4" t="s">
        <v>545</v>
      </c>
      <c r="D509" t="s">
        <v>70</v>
      </c>
      <c r="E509" t="s">
        <v>71</v>
      </c>
      <c r="F509" s="2">
        <f t="shared" si="39"/>
        <v>46419</v>
      </c>
      <c r="G509" s="2">
        <f t="shared" si="37"/>
        <v>46446</v>
      </c>
      <c r="H509" s="3" t="str">
        <f t="shared" si="38"/>
        <v>INSERT INTO temporalidad VALUES (507,'febrero de 2027','Mes','Mensual','1-2-2027','28-2-2027');</v>
      </c>
      <c r="J509">
        <v>1</v>
      </c>
      <c r="K509">
        <v>2</v>
      </c>
      <c r="L509">
        <v>2027</v>
      </c>
      <c r="M509">
        <v>28</v>
      </c>
      <c r="N509">
        <v>2</v>
      </c>
      <c r="O509">
        <v>2027</v>
      </c>
    </row>
    <row r="510" spans="1:15" x14ac:dyDescent="0.3">
      <c r="A510">
        <f t="shared" si="41"/>
        <v>30</v>
      </c>
      <c r="B510">
        <f t="shared" si="40"/>
        <v>508</v>
      </c>
      <c r="C510" s="4" t="s">
        <v>546</v>
      </c>
      <c r="D510" t="s">
        <v>70</v>
      </c>
      <c r="E510" t="s">
        <v>71</v>
      </c>
      <c r="F510" s="2">
        <f t="shared" si="39"/>
        <v>46447</v>
      </c>
      <c r="G510" s="2">
        <f t="shared" si="37"/>
        <v>46477</v>
      </c>
      <c r="H510" s="3" t="str">
        <f t="shared" si="38"/>
        <v>INSERT INTO temporalidad VALUES (508,'marzo de 2027','Mes','Mensual','1-3-2027','31-3-2027');</v>
      </c>
      <c r="J510">
        <v>1</v>
      </c>
      <c r="K510">
        <v>3</v>
      </c>
      <c r="L510">
        <v>2027</v>
      </c>
      <c r="M510">
        <v>31</v>
      </c>
      <c r="N510">
        <v>3</v>
      </c>
      <c r="O510">
        <v>2027</v>
      </c>
    </row>
    <row r="511" spans="1:15" x14ac:dyDescent="0.3">
      <c r="A511">
        <f t="shared" si="41"/>
        <v>29</v>
      </c>
      <c r="B511">
        <f t="shared" si="40"/>
        <v>509</v>
      </c>
      <c r="C511" s="4" t="s">
        <v>547</v>
      </c>
      <c r="D511" t="s">
        <v>70</v>
      </c>
      <c r="E511" t="s">
        <v>71</v>
      </c>
      <c r="F511" s="2">
        <f t="shared" si="39"/>
        <v>46478</v>
      </c>
      <c r="G511" s="2">
        <f t="shared" si="37"/>
        <v>46507</v>
      </c>
      <c r="H511" s="3" t="str">
        <f t="shared" si="38"/>
        <v>INSERT INTO temporalidad VALUES (509,'abril de 2027','Mes','Mensual','1-4-2027','30-4-2027');</v>
      </c>
      <c r="J511">
        <v>1</v>
      </c>
      <c r="K511">
        <v>4</v>
      </c>
      <c r="L511">
        <v>2027</v>
      </c>
      <c r="M511">
        <v>30</v>
      </c>
      <c r="N511">
        <v>4</v>
      </c>
      <c r="O511">
        <v>2027</v>
      </c>
    </row>
    <row r="512" spans="1:15" x14ac:dyDescent="0.3">
      <c r="A512">
        <f t="shared" si="41"/>
        <v>30</v>
      </c>
      <c r="B512">
        <f t="shared" si="40"/>
        <v>510</v>
      </c>
      <c r="C512" s="4" t="s">
        <v>548</v>
      </c>
      <c r="D512" t="s">
        <v>70</v>
      </c>
      <c r="E512" t="s">
        <v>71</v>
      </c>
      <c r="F512" s="2">
        <f t="shared" si="39"/>
        <v>46508</v>
      </c>
      <c r="G512" s="2">
        <f t="shared" si="37"/>
        <v>46538</v>
      </c>
      <c r="H512" s="3" t="str">
        <f t="shared" si="38"/>
        <v>INSERT INTO temporalidad VALUES (510,'mayo de 2027','Mes','Mensual','1-5-2027','31-5-2027');</v>
      </c>
      <c r="J512">
        <v>1</v>
      </c>
      <c r="K512">
        <v>5</v>
      </c>
      <c r="L512">
        <v>2027</v>
      </c>
      <c r="M512">
        <v>31</v>
      </c>
      <c r="N512">
        <v>5</v>
      </c>
      <c r="O512">
        <v>2027</v>
      </c>
    </row>
    <row r="513" spans="1:15" x14ac:dyDescent="0.3">
      <c r="A513">
        <f t="shared" si="41"/>
        <v>29</v>
      </c>
      <c r="B513">
        <f t="shared" si="40"/>
        <v>511</v>
      </c>
      <c r="C513" s="4" t="s">
        <v>549</v>
      </c>
      <c r="D513" t="s">
        <v>70</v>
      </c>
      <c r="E513" t="s">
        <v>71</v>
      </c>
      <c r="F513" s="2">
        <f t="shared" si="39"/>
        <v>46539</v>
      </c>
      <c r="G513" s="2">
        <f t="shared" si="37"/>
        <v>46568</v>
      </c>
      <c r="H513" s="3" t="str">
        <f t="shared" si="38"/>
        <v>INSERT INTO temporalidad VALUES (511,'junio de 2027','Mes','Mensual','1-6-2027','30-6-2027');</v>
      </c>
      <c r="J513">
        <v>1</v>
      </c>
      <c r="K513">
        <v>6</v>
      </c>
      <c r="L513">
        <v>2027</v>
      </c>
      <c r="M513">
        <v>30</v>
      </c>
      <c r="N513">
        <v>6</v>
      </c>
      <c r="O513">
        <v>2027</v>
      </c>
    </row>
    <row r="514" spans="1:15" x14ac:dyDescent="0.3">
      <c r="A514">
        <f t="shared" si="41"/>
        <v>30</v>
      </c>
      <c r="B514">
        <f t="shared" si="40"/>
        <v>512</v>
      </c>
      <c r="C514" s="4" t="s">
        <v>550</v>
      </c>
      <c r="D514" t="s">
        <v>70</v>
      </c>
      <c r="E514" t="s">
        <v>71</v>
      </c>
      <c r="F514" s="2">
        <f t="shared" si="39"/>
        <v>46569</v>
      </c>
      <c r="G514" s="2">
        <f t="shared" si="37"/>
        <v>46599</v>
      </c>
      <c r="H514" s="3" t="str">
        <f t="shared" si="38"/>
        <v>INSERT INTO temporalidad VALUES (512,'julio de 2027','Mes','Mensual','1-7-2027','31-7-2027');</v>
      </c>
      <c r="J514">
        <v>1</v>
      </c>
      <c r="K514">
        <v>7</v>
      </c>
      <c r="L514">
        <v>2027</v>
      </c>
      <c r="M514">
        <v>31</v>
      </c>
      <c r="N514">
        <v>7</v>
      </c>
      <c r="O514">
        <v>2027</v>
      </c>
    </row>
    <row r="515" spans="1:15" x14ac:dyDescent="0.3">
      <c r="A515">
        <f t="shared" si="41"/>
        <v>30</v>
      </c>
      <c r="B515">
        <f t="shared" si="40"/>
        <v>513</v>
      </c>
      <c r="C515" s="4" t="s">
        <v>551</v>
      </c>
      <c r="D515" t="s">
        <v>70</v>
      </c>
      <c r="E515" t="s">
        <v>71</v>
      </c>
      <c r="F515" s="2">
        <f t="shared" si="39"/>
        <v>46600</v>
      </c>
      <c r="G515" s="2">
        <f t="shared" ref="G515:G578" si="42">+DATE(O515,N515,M515)</f>
        <v>46630</v>
      </c>
      <c r="H515" s="3" t="str">
        <f t="shared" ref="H515:H578" si="43">+"INSERT INTO "&amp;$H$2&amp;" VALUES ("&amp;B515&amp;",'"&amp;C515&amp;"','"&amp;D515&amp;"','"&amp;E515&amp;"','"&amp;J515&amp;"-"&amp;K515&amp;"-"&amp;L515&amp;"','"&amp;M515&amp;"-"&amp;N515&amp;"-"&amp;O515&amp;"');"</f>
        <v>INSERT INTO temporalidad VALUES (513,'agosto de 2027','Mes','Mensual','1-8-2027','31-8-2027');</v>
      </c>
      <c r="J515">
        <v>1</v>
      </c>
      <c r="K515">
        <v>8</v>
      </c>
      <c r="L515">
        <v>2027</v>
      </c>
      <c r="M515">
        <v>31</v>
      </c>
      <c r="N515">
        <v>8</v>
      </c>
      <c r="O515">
        <v>2027</v>
      </c>
    </row>
    <row r="516" spans="1:15" x14ac:dyDescent="0.3">
      <c r="A516">
        <f t="shared" si="41"/>
        <v>29</v>
      </c>
      <c r="B516">
        <f t="shared" si="40"/>
        <v>514</v>
      </c>
      <c r="C516" s="4" t="s">
        <v>552</v>
      </c>
      <c r="D516" t="s">
        <v>70</v>
      </c>
      <c r="E516" t="s">
        <v>71</v>
      </c>
      <c r="F516" s="2">
        <f t="shared" ref="F516:F579" si="44">+DATE(L516,K516,J516)</f>
        <v>46631</v>
      </c>
      <c r="G516" s="2">
        <f t="shared" si="42"/>
        <v>46660</v>
      </c>
      <c r="H516" s="3" t="str">
        <f t="shared" si="43"/>
        <v>INSERT INTO temporalidad VALUES (514,'septiembre de 2027','Mes','Mensual','1-9-2027','30-9-2027');</v>
      </c>
      <c r="J516">
        <v>1</v>
      </c>
      <c r="K516">
        <v>9</v>
      </c>
      <c r="L516">
        <v>2027</v>
      </c>
      <c r="M516">
        <v>30</v>
      </c>
      <c r="N516">
        <v>9</v>
      </c>
      <c r="O516">
        <v>2027</v>
      </c>
    </row>
    <row r="517" spans="1:15" x14ac:dyDescent="0.3">
      <c r="A517">
        <f t="shared" si="41"/>
        <v>30</v>
      </c>
      <c r="B517">
        <f t="shared" ref="B517:B580" si="45">+B516+1</f>
        <v>515</v>
      </c>
      <c r="C517" s="4" t="s">
        <v>553</v>
      </c>
      <c r="D517" t="s">
        <v>70</v>
      </c>
      <c r="E517" t="s">
        <v>71</v>
      </c>
      <c r="F517" s="2">
        <f t="shared" si="44"/>
        <v>46661</v>
      </c>
      <c r="G517" s="2">
        <f t="shared" si="42"/>
        <v>46691</v>
      </c>
      <c r="H517" s="3" t="str">
        <f t="shared" si="43"/>
        <v>INSERT INTO temporalidad VALUES (515,'octubre de 2027','Mes','Mensual','1-10-2027','31-10-2027');</v>
      </c>
      <c r="J517">
        <v>1</v>
      </c>
      <c r="K517">
        <v>10</v>
      </c>
      <c r="L517">
        <v>2027</v>
      </c>
      <c r="M517">
        <v>31</v>
      </c>
      <c r="N517">
        <v>10</v>
      </c>
      <c r="O517">
        <v>2027</v>
      </c>
    </row>
    <row r="518" spans="1:15" x14ac:dyDescent="0.3">
      <c r="A518">
        <f t="shared" si="41"/>
        <v>29</v>
      </c>
      <c r="B518">
        <f t="shared" si="45"/>
        <v>516</v>
      </c>
      <c r="C518" s="4" t="s">
        <v>554</v>
      </c>
      <c r="D518" t="s">
        <v>70</v>
      </c>
      <c r="E518" t="s">
        <v>71</v>
      </c>
      <c r="F518" s="2">
        <f t="shared" si="44"/>
        <v>46692</v>
      </c>
      <c r="G518" s="2">
        <f t="shared" si="42"/>
        <v>46721</v>
      </c>
      <c r="H518" s="3" t="str">
        <f t="shared" si="43"/>
        <v>INSERT INTO temporalidad VALUES (516,'noviembre de 2027','Mes','Mensual','1-11-2027','30-11-2027');</v>
      </c>
      <c r="J518">
        <v>1</v>
      </c>
      <c r="K518">
        <v>11</v>
      </c>
      <c r="L518">
        <v>2027</v>
      </c>
      <c r="M518">
        <v>30</v>
      </c>
      <c r="N518">
        <v>11</v>
      </c>
      <c r="O518">
        <v>2027</v>
      </c>
    </row>
    <row r="519" spans="1:15" x14ac:dyDescent="0.3">
      <c r="A519">
        <f t="shared" si="41"/>
        <v>30</v>
      </c>
      <c r="B519">
        <f t="shared" si="45"/>
        <v>517</v>
      </c>
      <c r="C519" s="4" t="s">
        <v>555</v>
      </c>
      <c r="D519" t="s">
        <v>70</v>
      </c>
      <c r="E519" t="s">
        <v>71</v>
      </c>
      <c r="F519" s="2">
        <f t="shared" si="44"/>
        <v>46722</v>
      </c>
      <c r="G519" s="2">
        <f t="shared" si="42"/>
        <v>46752</v>
      </c>
      <c r="H519" s="3" t="str">
        <f t="shared" si="43"/>
        <v>INSERT INTO temporalidad VALUES (517,'diciembre de 2027','Mes','Mensual','1-12-2027','31-12-2027');</v>
      </c>
      <c r="J519">
        <v>1</v>
      </c>
      <c r="K519">
        <v>12</v>
      </c>
      <c r="L519">
        <v>2027</v>
      </c>
      <c r="M519">
        <v>31</v>
      </c>
      <c r="N519">
        <v>12</v>
      </c>
      <c r="O519">
        <v>2027</v>
      </c>
    </row>
    <row r="520" spans="1:15" x14ac:dyDescent="0.3">
      <c r="A520">
        <f t="shared" si="41"/>
        <v>30</v>
      </c>
      <c r="B520">
        <f t="shared" si="45"/>
        <v>518</v>
      </c>
      <c r="C520" s="4" t="s">
        <v>556</v>
      </c>
      <c r="D520" t="s">
        <v>70</v>
      </c>
      <c r="E520" t="s">
        <v>71</v>
      </c>
      <c r="F520" s="2">
        <f t="shared" si="44"/>
        <v>46753</v>
      </c>
      <c r="G520" s="2">
        <f t="shared" si="42"/>
        <v>46783</v>
      </c>
      <c r="H520" s="3" t="str">
        <f t="shared" si="43"/>
        <v>INSERT INTO temporalidad VALUES (518,'enero de 2028','Mes','Mensual','1-1-2028','31-1-2028');</v>
      </c>
      <c r="J520">
        <v>1</v>
      </c>
      <c r="K520" s="5">
        <v>1</v>
      </c>
      <c r="L520">
        <v>2028</v>
      </c>
      <c r="M520">
        <v>31</v>
      </c>
      <c r="N520" s="5">
        <v>1</v>
      </c>
      <c r="O520">
        <v>2028</v>
      </c>
    </row>
    <row r="521" spans="1:15" x14ac:dyDescent="0.3">
      <c r="A521">
        <f t="shared" si="41"/>
        <v>27</v>
      </c>
      <c r="B521">
        <f t="shared" si="45"/>
        <v>519</v>
      </c>
      <c r="C521" s="4" t="s">
        <v>557</v>
      </c>
      <c r="D521" t="s">
        <v>70</v>
      </c>
      <c r="E521" t="s">
        <v>71</v>
      </c>
      <c r="F521" s="2">
        <f t="shared" si="44"/>
        <v>46784</v>
      </c>
      <c r="G521" s="2">
        <f t="shared" si="42"/>
        <v>46811</v>
      </c>
      <c r="H521" s="3" t="str">
        <f t="shared" si="43"/>
        <v>INSERT INTO temporalidad VALUES (519,'febrero de 2028','Mes','Mensual','1-2-2028','28-2-2028');</v>
      </c>
      <c r="J521">
        <v>1</v>
      </c>
      <c r="K521">
        <v>2</v>
      </c>
      <c r="L521">
        <v>2028</v>
      </c>
      <c r="M521">
        <v>28</v>
      </c>
      <c r="N521">
        <v>2</v>
      </c>
      <c r="O521">
        <v>2028</v>
      </c>
    </row>
    <row r="522" spans="1:15" x14ac:dyDescent="0.3">
      <c r="A522">
        <f t="shared" si="41"/>
        <v>30</v>
      </c>
      <c r="B522">
        <f t="shared" si="45"/>
        <v>520</v>
      </c>
      <c r="C522" s="4" t="s">
        <v>558</v>
      </c>
      <c r="D522" t="s">
        <v>70</v>
      </c>
      <c r="E522" t="s">
        <v>71</v>
      </c>
      <c r="F522" s="2">
        <f t="shared" si="44"/>
        <v>46813</v>
      </c>
      <c r="G522" s="2">
        <f t="shared" si="42"/>
        <v>46843</v>
      </c>
      <c r="H522" s="3" t="str">
        <f t="shared" si="43"/>
        <v>INSERT INTO temporalidad VALUES (520,'marzo de 2028','Mes','Mensual','1-3-2028','31-3-2028');</v>
      </c>
      <c r="J522">
        <v>1</v>
      </c>
      <c r="K522">
        <v>3</v>
      </c>
      <c r="L522">
        <v>2028</v>
      </c>
      <c r="M522">
        <v>31</v>
      </c>
      <c r="N522">
        <v>3</v>
      </c>
      <c r="O522">
        <v>2028</v>
      </c>
    </row>
    <row r="523" spans="1:15" x14ac:dyDescent="0.3">
      <c r="A523">
        <f t="shared" si="41"/>
        <v>29</v>
      </c>
      <c r="B523">
        <f t="shared" si="45"/>
        <v>521</v>
      </c>
      <c r="C523" s="4" t="s">
        <v>559</v>
      </c>
      <c r="D523" t="s">
        <v>70</v>
      </c>
      <c r="E523" t="s">
        <v>71</v>
      </c>
      <c r="F523" s="2">
        <f t="shared" si="44"/>
        <v>46844</v>
      </c>
      <c r="G523" s="2">
        <f t="shared" si="42"/>
        <v>46873</v>
      </c>
      <c r="H523" s="3" t="str">
        <f t="shared" si="43"/>
        <v>INSERT INTO temporalidad VALUES (521,'abril de 2028','Mes','Mensual','1-4-2028','30-4-2028');</v>
      </c>
      <c r="J523">
        <v>1</v>
      </c>
      <c r="K523">
        <v>4</v>
      </c>
      <c r="L523">
        <v>2028</v>
      </c>
      <c r="M523">
        <v>30</v>
      </c>
      <c r="N523">
        <v>4</v>
      </c>
      <c r="O523">
        <v>2028</v>
      </c>
    </row>
    <row r="524" spans="1:15" x14ac:dyDescent="0.3">
      <c r="A524">
        <f t="shared" si="41"/>
        <v>30</v>
      </c>
      <c r="B524">
        <f t="shared" si="45"/>
        <v>522</v>
      </c>
      <c r="C524" s="4" t="s">
        <v>560</v>
      </c>
      <c r="D524" t="s">
        <v>70</v>
      </c>
      <c r="E524" t="s">
        <v>71</v>
      </c>
      <c r="F524" s="2">
        <f t="shared" si="44"/>
        <v>46874</v>
      </c>
      <c r="G524" s="2">
        <f t="shared" si="42"/>
        <v>46904</v>
      </c>
      <c r="H524" s="3" t="str">
        <f t="shared" si="43"/>
        <v>INSERT INTO temporalidad VALUES (522,'mayo de 2028','Mes','Mensual','1-5-2028','31-5-2028');</v>
      </c>
      <c r="J524">
        <v>1</v>
      </c>
      <c r="K524">
        <v>5</v>
      </c>
      <c r="L524">
        <v>2028</v>
      </c>
      <c r="M524">
        <v>31</v>
      </c>
      <c r="N524">
        <v>5</v>
      </c>
      <c r="O524">
        <v>2028</v>
      </c>
    </row>
    <row r="525" spans="1:15" x14ac:dyDescent="0.3">
      <c r="A525">
        <f t="shared" ref="A525:A588" si="46">+A513</f>
        <v>29</v>
      </c>
      <c r="B525">
        <f t="shared" si="45"/>
        <v>523</v>
      </c>
      <c r="C525" s="4" t="s">
        <v>561</v>
      </c>
      <c r="D525" t="s">
        <v>70</v>
      </c>
      <c r="E525" t="s">
        <v>71</v>
      </c>
      <c r="F525" s="2">
        <f t="shared" si="44"/>
        <v>46905</v>
      </c>
      <c r="G525" s="2">
        <f t="shared" si="42"/>
        <v>46934</v>
      </c>
      <c r="H525" s="3" t="str">
        <f t="shared" si="43"/>
        <v>INSERT INTO temporalidad VALUES (523,'junio de 2028','Mes','Mensual','1-6-2028','30-6-2028');</v>
      </c>
      <c r="J525">
        <v>1</v>
      </c>
      <c r="K525">
        <v>6</v>
      </c>
      <c r="L525">
        <v>2028</v>
      </c>
      <c r="M525">
        <v>30</v>
      </c>
      <c r="N525">
        <v>6</v>
      </c>
      <c r="O525">
        <v>2028</v>
      </c>
    </row>
    <row r="526" spans="1:15" x14ac:dyDescent="0.3">
      <c r="A526">
        <f t="shared" si="46"/>
        <v>30</v>
      </c>
      <c r="B526">
        <f t="shared" si="45"/>
        <v>524</v>
      </c>
      <c r="C526" s="4" t="s">
        <v>562</v>
      </c>
      <c r="D526" t="s">
        <v>70</v>
      </c>
      <c r="E526" t="s">
        <v>71</v>
      </c>
      <c r="F526" s="2">
        <f t="shared" si="44"/>
        <v>46935</v>
      </c>
      <c r="G526" s="2">
        <f t="shared" si="42"/>
        <v>46965</v>
      </c>
      <c r="H526" s="3" t="str">
        <f t="shared" si="43"/>
        <v>INSERT INTO temporalidad VALUES (524,'julio de 2028','Mes','Mensual','1-7-2028','31-7-2028');</v>
      </c>
      <c r="J526">
        <v>1</v>
      </c>
      <c r="K526">
        <v>7</v>
      </c>
      <c r="L526">
        <v>2028</v>
      </c>
      <c r="M526">
        <v>31</v>
      </c>
      <c r="N526">
        <v>7</v>
      </c>
      <c r="O526">
        <v>2028</v>
      </c>
    </row>
    <row r="527" spans="1:15" x14ac:dyDescent="0.3">
      <c r="A527">
        <f t="shared" si="46"/>
        <v>30</v>
      </c>
      <c r="B527">
        <f t="shared" si="45"/>
        <v>525</v>
      </c>
      <c r="C527" s="4" t="s">
        <v>563</v>
      </c>
      <c r="D527" t="s">
        <v>70</v>
      </c>
      <c r="E527" t="s">
        <v>71</v>
      </c>
      <c r="F527" s="2">
        <f t="shared" si="44"/>
        <v>46966</v>
      </c>
      <c r="G527" s="2">
        <f t="shared" si="42"/>
        <v>46996</v>
      </c>
      <c r="H527" s="3" t="str">
        <f t="shared" si="43"/>
        <v>INSERT INTO temporalidad VALUES (525,'agosto de 2028','Mes','Mensual','1-8-2028','31-8-2028');</v>
      </c>
      <c r="J527">
        <v>1</v>
      </c>
      <c r="K527">
        <v>8</v>
      </c>
      <c r="L527">
        <v>2028</v>
      </c>
      <c r="M527">
        <v>31</v>
      </c>
      <c r="N527">
        <v>8</v>
      </c>
      <c r="O527">
        <v>2028</v>
      </c>
    </row>
    <row r="528" spans="1:15" x14ac:dyDescent="0.3">
      <c r="A528">
        <f t="shared" si="46"/>
        <v>29</v>
      </c>
      <c r="B528">
        <f t="shared" si="45"/>
        <v>526</v>
      </c>
      <c r="C528" s="4" t="s">
        <v>564</v>
      </c>
      <c r="D528" t="s">
        <v>70</v>
      </c>
      <c r="E528" t="s">
        <v>71</v>
      </c>
      <c r="F528" s="2">
        <f t="shared" si="44"/>
        <v>46997</v>
      </c>
      <c r="G528" s="2">
        <f t="shared" si="42"/>
        <v>47026</v>
      </c>
      <c r="H528" s="3" t="str">
        <f t="shared" si="43"/>
        <v>INSERT INTO temporalidad VALUES (526,'septiembre de 2028','Mes','Mensual','1-9-2028','30-9-2028');</v>
      </c>
      <c r="J528">
        <v>1</v>
      </c>
      <c r="K528">
        <v>9</v>
      </c>
      <c r="L528">
        <v>2028</v>
      </c>
      <c r="M528">
        <v>30</v>
      </c>
      <c r="N528">
        <v>9</v>
      </c>
      <c r="O528">
        <v>2028</v>
      </c>
    </row>
    <row r="529" spans="1:15" x14ac:dyDescent="0.3">
      <c r="A529">
        <f t="shared" si="46"/>
        <v>30</v>
      </c>
      <c r="B529">
        <f t="shared" si="45"/>
        <v>527</v>
      </c>
      <c r="C529" s="4" t="s">
        <v>565</v>
      </c>
      <c r="D529" t="s">
        <v>70</v>
      </c>
      <c r="E529" t="s">
        <v>71</v>
      </c>
      <c r="F529" s="2">
        <f t="shared" si="44"/>
        <v>47027</v>
      </c>
      <c r="G529" s="2">
        <f t="shared" si="42"/>
        <v>47057</v>
      </c>
      <c r="H529" s="3" t="str">
        <f t="shared" si="43"/>
        <v>INSERT INTO temporalidad VALUES (527,'octubre de 2028','Mes','Mensual','1-10-2028','31-10-2028');</v>
      </c>
      <c r="J529">
        <v>1</v>
      </c>
      <c r="K529">
        <v>10</v>
      </c>
      <c r="L529">
        <v>2028</v>
      </c>
      <c r="M529">
        <v>31</v>
      </c>
      <c r="N529">
        <v>10</v>
      </c>
      <c r="O529">
        <v>2028</v>
      </c>
    </row>
    <row r="530" spans="1:15" x14ac:dyDescent="0.3">
      <c r="A530">
        <f t="shared" si="46"/>
        <v>29</v>
      </c>
      <c r="B530">
        <f t="shared" si="45"/>
        <v>528</v>
      </c>
      <c r="C530" s="4" t="s">
        <v>566</v>
      </c>
      <c r="D530" t="s">
        <v>70</v>
      </c>
      <c r="E530" t="s">
        <v>71</v>
      </c>
      <c r="F530" s="2">
        <f t="shared" si="44"/>
        <v>47058</v>
      </c>
      <c r="G530" s="2">
        <f t="shared" si="42"/>
        <v>47087</v>
      </c>
      <c r="H530" s="3" t="str">
        <f t="shared" si="43"/>
        <v>INSERT INTO temporalidad VALUES (528,'noviembre de 2028','Mes','Mensual','1-11-2028','30-11-2028');</v>
      </c>
      <c r="J530">
        <v>1</v>
      </c>
      <c r="K530">
        <v>11</v>
      </c>
      <c r="L530">
        <v>2028</v>
      </c>
      <c r="M530">
        <v>30</v>
      </c>
      <c r="N530">
        <v>11</v>
      </c>
      <c r="O530">
        <v>2028</v>
      </c>
    </row>
    <row r="531" spans="1:15" x14ac:dyDescent="0.3">
      <c r="A531">
        <f t="shared" si="46"/>
        <v>30</v>
      </c>
      <c r="B531">
        <f t="shared" si="45"/>
        <v>529</v>
      </c>
      <c r="C531" s="4" t="s">
        <v>567</v>
      </c>
      <c r="D531" t="s">
        <v>70</v>
      </c>
      <c r="E531" t="s">
        <v>71</v>
      </c>
      <c r="F531" s="2">
        <f t="shared" si="44"/>
        <v>47088</v>
      </c>
      <c r="G531" s="2">
        <f t="shared" si="42"/>
        <v>47118</v>
      </c>
      <c r="H531" s="3" t="str">
        <f t="shared" si="43"/>
        <v>INSERT INTO temporalidad VALUES (529,'diciembre de 2028','Mes','Mensual','1-12-2028','31-12-2028');</v>
      </c>
      <c r="J531">
        <v>1</v>
      </c>
      <c r="K531">
        <v>12</v>
      </c>
      <c r="L531">
        <v>2028</v>
      </c>
      <c r="M531">
        <v>31</v>
      </c>
      <c r="N531">
        <v>12</v>
      </c>
      <c r="O531">
        <v>2028</v>
      </c>
    </row>
    <row r="532" spans="1:15" x14ac:dyDescent="0.3">
      <c r="A532">
        <f t="shared" si="46"/>
        <v>30</v>
      </c>
      <c r="B532">
        <f t="shared" si="45"/>
        <v>530</v>
      </c>
      <c r="C532" s="4" t="s">
        <v>568</v>
      </c>
      <c r="D532" t="s">
        <v>70</v>
      </c>
      <c r="E532" t="s">
        <v>71</v>
      </c>
      <c r="F532" s="2">
        <f t="shared" si="44"/>
        <v>47119</v>
      </c>
      <c r="G532" s="2">
        <f t="shared" si="42"/>
        <v>47149</v>
      </c>
      <c r="H532" s="3" t="str">
        <f t="shared" si="43"/>
        <v>INSERT INTO temporalidad VALUES (530,'enero de 2029','Mes','Mensual','1-1-2029','31-1-2029');</v>
      </c>
      <c r="J532">
        <v>1</v>
      </c>
      <c r="K532" s="5">
        <v>1</v>
      </c>
      <c r="L532">
        <v>2029</v>
      </c>
      <c r="M532">
        <v>31</v>
      </c>
      <c r="N532" s="5">
        <v>1</v>
      </c>
      <c r="O532">
        <v>2029</v>
      </c>
    </row>
    <row r="533" spans="1:15" x14ac:dyDescent="0.3">
      <c r="A533">
        <f t="shared" si="46"/>
        <v>27</v>
      </c>
      <c r="B533">
        <f t="shared" si="45"/>
        <v>531</v>
      </c>
      <c r="C533" s="4" t="s">
        <v>569</v>
      </c>
      <c r="D533" t="s">
        <v>70</v>
      </c>
      <c r="E533" t="s">
        <v>71</v>
      </c>
      <c r="F533" s="2">
        <f t="shared" si="44"/>
        <v>47150</v>
      </c>
      <c r="G533" s="2">
        <f t="shared" si="42"/>
        <v>47177</v>
      </c>
      <c r="H533" s="3" t="str">
        <f t="shared" si="43"/>
        <v>INSERT INTO temporalidad VALUES (531,'febrero de 2029','Mes','Mensual','1-2-2029','28-2-2029');</v>
      </c>
      <c r="J533">
        <v>1</v>
      </c>
      <c r="K533">
        <v>2</v>
      </c>
      <c r="L533">
        <v>2029</v>
      </c>
      <c r="M533">
        <v>28</v>
      </c>
      <c r="N533">
        <v>2</v>
      </c>
      <c r="O533">
        <v>2029</v>
      </c>
    </row>
    <row r="534" spans="1:15" x14ac:dyDescent="0.3">
      <c r="A534">
        <f t="shared" si="46"/>
        <v>30</v>
      </c>
      <c r="B534">
        <f t="shared" si="45"/>
        <v>532</v>
      </c>
      <c r="C534" s="4" t="s">
        <v>570</v>
      </c>
      <c r="D534" t="s">
        <v>70</v>
      </c>
      <c r="E534" t="s">
        <v>71</v>
      </c>
      <c r="F534" s="2">
        <f t="shared" si="44"/>
        <v>47178</v>
      </c>
      <c r="G534" s="2">
        <f t="shared" si="42"/>
        <v>47208</v>
      </c>
      <c r="H534" s="3" t="str">
        <f t="shared" si="43"/>
        <v>INSERT INTO temporalidad VALUES (532,'marzo de 2029','Mes','Mensual','1-3-2029','31-3-2029');</v>
      </c>
      <c r="J534">
        <v>1</v>
      </c>
      <c r="K534">
        <v>3</v>
      </c>
      <c r="L534">
        <v>2029</v>
      </c>
      <c r="M534">
        <v>31</v>
      </c>
      <c r="N534">
        <v>3</v>
      </c>
      <c r="O534">
        <v>2029</v>
      </c>
    </row>
    <row r="535" spans="1:15" x14ac:dyDescent="0.3">
      <c r="A535">
        <f t="shared" si="46"/>
        <v>29</v>
      </c>
      <c r="B535">
        <f t="shared" si="45"/>
        <v>533</v>
      </c>
      <c r="C535" s="4" t="s">
        <v>571</v>
      </c>
      <c r="D535" t="s">
        <v>70</v>
      </c>
      <c r="E535" t="s">
        <v>71</v>
      </c>
      <c r="F535" s="2">
        <f t="shared" si="44"/>
        <v>47209</v>
      </c>
      <c r="G535" s="2">
        <f t="shared" si="42"/>
        <v>47238</v>
      </c>
      <c r="H535" s="3" t="str">
        <f t="shared" si="43"/>
        <v>INSERT INTO temporalidad VALUES (533,'abril de 2029','Mes','Mensual','1-4-2029','30-4-2029');</v>
      </c>
      <c r="J535">
        <v>1</v>
      </c>
      <c r="K535">
        <v>4</v>
      </c>
      <c r="L535">
        <v>2029</v>
      </c>
      <c r="M535">
        <v>30</v>
      </c>
      <c r="N535">
        <v>4</v>
      </c>
      <c r="O535">
        <v>2029</v>
      </c>
    </row>
    <row r="536" spans="1:15" x14ac:dyDescent="0.3">
      <c r="A536">
        <f t="shared" si="46"/>
        <v>30</v>
      </c>
      <c r="B536">
        <f t="shared" si="45"/>
        <v>534</v>
      </c>
      <c r="C536" s="4" t="s">
        <v>572</v>
      </c>
      <c r="D536" t="s">
        <v>70</v>
      </c>
      <c r="E536" t="s">
        <v>71</v>
      </c>
      <c r="F536" s="2">
        <f t="shared" si="44"/>
        <v>47239</v>
      </c>
      <c r="G536" s="2">
        <f t="shared" si="42"/>
        <v>47269</v>
      </c>
      <c r="H536" s="3" t="str">
        <f t="shared" si="43"/>
        <v>INSERT INTO temporalidad VALUES (534,'mayo de 2029','Mes','Mensual','1-5-2029','31-5-2029');</v>
      </c>
      <c r="J536">
        <v>1</v>
      </c>
      <c r="K536">
        <v>5</v>
      </c>
      <c r="L536">
        <v>2029</v>
      </c>
      <c r="M536">
        <v>31</v>
      </c>
      <c r="N536">
        <v>5</v>
      </c>
      <c r="O536">
        <v>2029</v>
      </c>
    </row>
    <row r="537" spans="1:15" x14ac:dyDescent="0.3">
      <c r="A537">
        <f t="shared" si="46"/>
        <v>29</v>
      </c>
      <c r="B537">
        <f t="shared" si="45"/>
        <v>535</v>
      </c>
      <c r="C537" s="4" t="s">
        <v>573</v>
      </c>
      <c r="D537" t="s">
        <v>70</v>
      </c>
      <c r="E537" t="s">
        <v>71</v>
      </c>
      <c r="F537" s="2">
        <f t="shared" si="44"/>
        <v>47270</v>
      </c>
      <c r="G537" s="2">
        <f t="shared" si="42"/>
        <v>47299</v>
      </c>
      <c r="H537" s="3" t="str">
        <f t="shared" si="43"/>
        <v>INSERT INTO temporalidad VALUES (535,'junio de 2029','Mes','Mensual','1-6-2029','30-6-2029');</v>
      </c>
      <c r="J537">
        <v>1</v>
      </c>
      <c r="K537">
        <v>6</v>
      </c>
      <c r="L537">
        <v>2029</v>
      </c>
      <c r="M537">
        <v>30</v>
      </c>
      <c r="N537">
        <v>6</v>
      </c>
      <c r="O537">
        <v>2029</v>
      </c>
    </row>
    <row r="538" spans="1:15" x14ac:dyDescent="0.3">
      <c r="A538">
        <f t="shared" si="46"/>
        <v>30</v>
      </c>
      <c r="B538">
        <f t="shared" si="45"/>
        <v>536</v>
      </c>
      <c r="C538" s="4" t="s">
        <v>574</v>
      </c>
      <c r="D538" t="s">
        <v>70</v>
      </c>
      <c r="E538" t="s">
        <v>71</v>
      </c>
      <c r="F538" s="2">
        <f t="shared" si="44"/>
        <v>47300</v>
      </c>
      <c r="G538" s="2">
        <f t="shared" si="42"/>
        <v>47330</v>
      </c>
      <c r="H538" s="3" t="str">
        <f t="shared" si="43"/>
        <v>INSERT INTO temporalidad VALUES (536,'julio de 2029','Mes','Mensual','1-7-2029','31-7-2029');</v>
      </c>
      <c r="J538">
        <v>1</v>
      </c>
      <c r="K538">
        <v>7</v>
      </c>
      <c r="L538">
        <v>2029</v>
      </c>
      <c r="M538">
        <v>31</v>
      </c>
      <c r="N538">
        <v>7</v>
      </c>
      <c r="O538">
        <v>2029</v>
      </c>
    </row>
    <row r="539" spans="1:15" x14ac:dyDescent="0.3">
      <c r="A539">
        <f t="shared" si="46"/>
        <v>30</v>
      </c>
      <c r="B539">
        <f t="shared" si="45"/>
        <v>537</v>
      </c>
      <c r="C539" s="4" t="s">
        <v>575</v>
      </c>
      <c r="D539" t="s">
        <v>70</v>
      </c>
      <c r="E539" t="s">
        <v>71</v>
      </c>
      <c r="F539" s="2">
        <f t="shared" si="44"/>
        <v>47331</v>
      </c>
      <c r="G539" s="2">
        <f t="shared" si="42"/>
        <v>47361</v>
      </c>
      <c r="H539" s="3" t="str">
        <f t="shared" si="43"/>
        <v>INSERT INTO temporalidad VALUES (537,'agosto de 2029','Mes','Mensual','1-8-2029','31-8-2029');</v>
      </c>
      <c r="J539">
        <v>1</v>
      </c>
      <c r="K539">
        <v>8</v>
      </c>
      <c r="L539">
        <v>2029</v>
      </c>
      <c r="M539">
        <v>31</v>
      </c>
      <c r="N539">
        <v>8</v>
      </c>
      <c r="O539">
        <v>2029</v>
      </c>
    </row>
    <row r="540" spans="1:15" x14ac:dyDescent="0.3">
      <c r="A540">
        <f t="shared" si="46"/>
        <v>29</v>
      </c>
      <c r="B540">
        <f t="shared" si="45"/>
        <v>538</v>
      </c>
      <c r="C540" s="4" t="s">
        <v>576</v>
      </c>
      <c r="D540" t="s">
        <v>70</v>
      </c>
      <c r="E540" t="s">
        <v>71</v>
      </c>
      <c r="F540" s="2">
        <f t="shared" si="44"/>
        <v>47362</v>
      </c>
      <c r="G540" s="2">
        <f t="shared" si="42"/>
        <v>47391</v>
      </c>
      <c r="H540" s="3" t="str">
        <f t="shared" si="43"/>
        <v>INSERT INTO temporalidad VALUES (538,'septiembre de 2029','Mes','Mensual','1-9-2029','30-9-2029');</v>
      </c>
      <c r="J540">
        <v>1</v>
      </c>
      <c r="K540">
        <v>9</v>
      </c>
      <c r="L540">
        <v>2029</v>
      </c>
      <c r="M540">
        <v>30</v>
      </c>
      <c r="N540">
        <v>9</v>
      </c>
      <c r="O540">
        <v>2029</v>
      </c>
    </row>
    <row r="541" spans="1:15" x14ac:dyDescent="0.3">
      <c r="A541">
        <f t="shared" si="46"/>
        <v>30</v>
      </c>
      <c r="B541">
        <f t="shared" si="45"/>
        <v>539</v>
      </c>
      <c r="C541" s="4" t="s">
        <v>577</v>
      </c>
      <c r="D541" t="s">
        <v>70</v>
      </c>
      <c r="E541" t="s">
        <v>71</v>
      </c>
      <c r="F541" s="2">
        <f t="shared" si="44"/>
        <v>47392</v>
      </c>
      <c r="G541" s="2">
        <f t="shared" si="42"/>
        <v>47422</v>
      </c>
      <c r="H541" s="3" t="str">
        <f t="shared" si="43"/>
        <v>INSERT INTO temporalidad VALUES (539,'octubre de 2029','Mes','Mensual','1-10-2029','31-10-2029');</v>
      </c>
      <c r="J541">
        <v>1</v>
      </c>
      <c r="K541">
        <v>10</v>
      </c>
      <c r="L541">
        <v>2029</v>
      </c>
      <c r="M541">
        <v>31</v>
      </c>
      <c r="N541">
        <v>10</v>
      </c>
      <c r="O541">
        <v>2029</v>
      </c>
    </row>
    <row r="542" spans="1:15" x14ac:dyDescent="0.3">
      <c r="A542">
        <f t="shared" si="46"/>
        <v>29</v>
      </c>
      <c r="B542">
        <f t="shared" si="45"/>
        <v>540</v>
      </c>
      <c r="C542" s="4" t="s">
        <v>578</v>
      </c>
      <c r="D542" t="s">
        <v>70</v>
      </c>
      <c r="E542" t="s">
        <v>71</v>
      </c>
      <c r="F542" s="2">
        <f t="shared" si="44"/>
        <v>47423</v>
      </c>
      <c r="G542" s="2">
        <f t="shared" si="42"/>
        <v>47452</v>
      </c>
      <c r="H542" s="3" t="str">
        <f t="shared" si="43"/>
        <v>INSERT INTO temporalidad VALUES (540,'noviembre de 2029','Mes','Mensual','1-11-2029','30-11-2029');</v>
      </c>
      <c r="J542">
        <v>1</v>
      </c>
      <c r="K542">
        <v>11</v>
      </c>
      <c r="L542">
        <v>2029</v>
      </c>
      <c r="M542">
        <v>30</v>
      </c>
      <c r="N542">
        <v>11</v>
      </c>
      <c r="O542">
        <v>2029</v>
      </c>
    </row>
    <row r="543" spans="1:15" x14ac:dyDescent="0.3">
      <c r="A543">
        <f t="shared" si="46"/>
        <v>30</v>
      </c>
      <c r="B543">
        <f t="shared" si="45"/>
        <v>541</v>
      </c>
      <c r="C543" s="4" t="s">
        <v>579</v>
      </c>
      <c r="D543" t="s">
        <v>70</v>
      </c>
      <c r="E543" t="s">
        <v>71</v>
      </c>
      <c r="F543" s="2">
        <f t="shared" si="44"/>
        <v>47453</v>
      </c>
      <c r="G543" s="2">
        <f t="shared" si="42"/>
        <v>47483</v>
      </c>
      <c r="H543" s="3" t="str">
        <f t="shared" si="43"/>
        <v>INSERT INTO temporalidad VALUES (541,'diciembre de 2029','Mes','Mensual','1-12-2029','31-12-2029');</v>
      </c>
      <c r="J543">
        <v>1</v>
      </c>
      <c r="K543">
        <v>12</v>
      </c>
      <c r="L543">
        <v>2029</v>
      </c>
      <c r="M543">
        <v>31</v>
      </c>
      <c r="N543">
        <v>12</v>
      </c>
      <c r="O543">
        <v>2029</v>
      </c>
    </row>
    <row r="544" spans="1:15" x14ac:dyDescent="0.3">
      <c r="A544">
        <f t="shared" si="46"/>
        <v>30</v>
      </c>
      <c r="B544">
        <f t="shared" si="45"/>
        <v>542</v>
      </c>
      <c r="C544" s="4" t="s">
        <v>580</v>
      </c>
      <c r="D544" t="s">
        <v>70</v>
      </c>
      <c r="E544" t="s">
        <v>71</v>
      </c>
      <c r="F544" s="2">
        <f t="shared" si="44"/>
        <v>47484</v>
      </c>
      <c r="G544" s="2">
        <f t="shared" si="42"/>
        <v>47514</v>
      </c>
      <c r="H544" s="3" t="str">
        <f t="shared" si="43"/>
        <v>INSERT INTO temporalidad VALUES (542,'enero de 2030','Mes','Mensual','1-1-2030','31-1-2030');</v>
      </c>
      <c r="J544">
        <v>1</v>
      </c>
      <c r="K544" s="5">
        <v>1</v>
      </c>
      <c r="L544">
        <v>2030</v>
      </c>
      <c r="M544">
        <v>31</v>
      </c>
      <c r="N544" s="5">
        <v>1</v>
      </c>
      <c r="O544">
        <v>2030</v>
      </c>
    </row>
    <row r="545" spans="1:15" x14ac:dyDescent="0.3">
      <c r="A545">
        <f t="shared" si="46"/>
        <v>27</v>
      </c>
      <c r="B545">
        <f t="shared" si="45"/>
        <v>543</v>
      </c>
      <c r="C545" s="4" t="s">
        <v>581</v>
      </c>
      <c r="D545" t="s">
        <v>70</v>
      </c>
      <c r="E545" t="s">
        <v>71</v>
      </c>
      <c r="F545" s="2">
        <f t="shared" si="44"/>
        <v>47515</v>
      </c>
      <c r="G545" s="2">
        <f t="shared" si="42"/>
        <v>47542</v>
      </c>
      <c r="H545" s="3" t="str">
        <f t="shared" si="43"/>
        <v>INSERT INTO temporalidad VALUES (543,'febrero de 2030','Mes','Mensual','1-2-2030','28-2-2030');</v>
      </c>
      <c r="J545">
        <v>1</v>
      </c>
      <c r="K545">
        <v>2</v>
      </c>
      <c r="L545">
        <v>2030</v>
      </c>
      <c r="M545">
        <v>28</v>
      </c>
      <c r="N545">
        <v>2</v>
      </c>
      <c r="O545">
        <v>2030</v>
      </c>
    </row>
    <row r="546" spans="1:15" x14ac:dyDescent="0.3">
      <c r="A546">
        <f t="shared" si="46"/>
        <v>30</v>
      </c>
      <c r="B546">
        <f t="shared" si="45"/>
        <v>544</v>
      </c>
      <c r="C546" s="4" t="s">
        <v>582</v>
      </c>
      <c r="D546" t="s">
        <v>70</v>
      </c>
      <c r="E546" t="s">
        <v>71</v>
      </c>
      <c r="F546" s="2">
        <f t="shared" si="44"/>
        <v>47543</v>
      </c>
      <c r="G546" s="2">
        <f t="shared" si="42"/>
        <v>47573</v>
      </c>
      <c r="H546" s="3" t="str">
        <f t="shared" si="43"/>
        <v>INSERT INTO temporalidad VALUES (544,'marzo de 2030','Mes','Mensual','1-3-2030','31-3-2030');</v>
      </c>
      <c r="J546">
        <v>1</v>
      </c>
      <c r="K546">
        <v>3</v>
      </c>
      <c r="L546">
        <v>2030</v>
      </c>
      <c r="M546">
        <v>31</v>
      </c>
      <c r="N546">
        <v>3</v>
      </c>
      <c r="O546">
        <v>2030</v>
      </c>
    </row>
    <row r="547" spans="1:15" x14ac:dyDescent="0.3">
      <c r="A547">
        <f t="shared" si="46"/>
        <v>29</v>
      </c>
      <c r="B547">
        <f t="shared" si="45"/>
        <v>545</v>
      </c>
      <c r="C547" s="4" t="s">
        <v>583</v>
      </c>
      <c r="D547" t="s">
        <v>70</v>
      </c>
      <c r="E547" t="s">
        <v>71</v>
      </c>
      <c r="F547" s="2">
        <f t="shared" si="44"/>
        <v>47574</v>
      </c>
      <c r="G547" s="2">
        <f t="shared" si="42"/>
        <v>47603</v>
      </c>
      <c r="H547" s="3" t="str">
        <f t="shared" si="43"/>
        <v>INSERT INTO temporalidad VALUES (545,'abril de 2030','Mes','Mensual','1-4-2030','30-4-2030');</v>
      </c>
      <c r="J547">
        <v>1</v>
      </c>
      <c r="K547">
        <v>4</v>
      </c>
      <c r="L547">
        <v>2030</v>
      </c>
      <c r="M547">
        <v>30</v>
      </c>
      <c r="N547">
        <v>4</v>
      </c>
      <c r="O547">
        <v>2030</v>
      </c>
    </row>
    <row r="548" spans="1:15" x14ac:dyDescent="0.3">
      <c r="A548">
        <f t="shared" si="46"/>
        <v>30</v>
      </c>
      <c r="B548">
        <f t="shared" si="45"/>
        <v>546</v>
      </c>
      <c r="C548" s="4" t="s">
        <v>584</v>
      </c>
      <c r="D548" t="s">
        <v>70</v>
      </c>
      <c r="E548" t="s">
        <v>71</v>
      </c>
      <c r="F548" s="2">
        <f t="shared" si="44"/>
        <v>47604</v>
      </c>
      <c r="G548" s="2">
        <f t="shared" si="42"/>
        <v>47634</v>
      </c>
      <c r="H548" s="3" t="str">
        <f t="shared" si="43"/>
        <v>INSERT INTO temporalidad VALUES (546,'mayo de 2030','Mes','Mensual','1-5-2030','31-5-2030');</v>
      </c>
      <c r="J548">
        <v>1</v>
      </c>
      <c r="K548">
        <v>5</v>
      </c>
      <c r="L548">
        <v>2030</v>
      </c>
      <c r="M548">
        <v>31</v>
      </c>
      <c r="N548">
        <v>5</v>
      </c>
      <c r="O548">
        <v>2030</v>
      </c>
    </row>
    <row r="549" spans="1:15" x14ac:dyDescent="0.3">
      <c r="A549">
        <f t="shared" si="46"/>
        <v>29</v>
      </c>
      <c r="B549">
        <f t="shared" si="45"/>
        <v>547</v>
      </c>
      <c r="C549" s="4" t="s">
        <v>585</v>
      </c>
      <c r="D549" t="s">
        <v>70</v>
      </c>
      <c r="E549" t="s">
        <v>71</v>
      </c>
      <c r="F549" s="2">
        <f t="shared" si="44"/>
        <v>47635</v>
      </c>
      <c r="G549" s="2">
        <f t="shared" si="42"/>
        <v>47664</v>
      </c>
      <c r="H549" s="3" t="str">
        <f t="shared" si="43"/>
        <v>INSERT INTO temporalidad VALUES (547,'junio de 2030','Mes','Mensual','1-6-2030','30-6-2030');</v>
      </c>
      <c r="J549">
        <v>1</v>
      </c>
      <c r="K549">
        <v>6</v>
      </c>
      <c r="L549">
        <v>2030</v>
      </c>
      <c r="M549">
        <v>30</v>
      </c>
      <c r="N549">
        <v>6</v>
      </c>
      <c r="O549">
        <v>2030</v>
      </c>
    </row>
    <row r="550" spans="1:15" x14ac:dyDescent="0.3">
      <c r="A550">
        <f t="shared" si="46"/>
        <v>30</v>
      </c>
      <c r="B550">
        <f t="shared" si="45"/>
        <v>548</v>
      </c>
      <c r="C550" s="4" t="s">
        <v>586</v>
      </c>
      <c r="D550" t="s">
        <v>70</v>
      </c>
      <c r="E550" t="s">
        <v>71</v>
      </c>
      <c r="F550" s="2">
        <f t="shared" si="44"/>
        <v>47665</v>
      </c>
      <c r="G550" s="2">
        <f t="shared" si="42"/>
        <v>47695</v>
      </c>
      <c r="H550" s="3" t="str">
        <f t="shared" si="43"/>
        <v>INSERT INTO temporalidad VALUES (548,'julio de 2030','Mes','Mensual','1-7-2030','31-7-2030');</v>
      </c>
      <c r="J550">
        <v>1</v>
      </c>
      <c r="K550">
        <v>7</v>
      </c>
      <c r="L550">
        <v>2030</v>
      </c>
      <c r="M550">
        <v>31</v>
      </c>
      <c r="N550">
        <v>7</v>
      </c>
      <c r="O550">
        <v>2030</v>
      </c>
    </row>
    <row r="551" spans="1:15" x14ac:dyDescent="0.3">
      <c r="A551">
        <f t="shared" si="46"/>
        <v>30</v>
      </c>
      <c r="B551">
        <f t="shared" si="45"/>
        <v>549</v>
      </c>
      <c r="C551" s="4" t="s">
        <v>587</v>
      </c>
      <c r="D551" t="s">
        <v>70</v>
      </c>
      <c r="E551" t="s">
        <v>71</v>
      </c>
      <c r="F551" s="2">
        <f t="shared" si="44"/>
        <v>47696</v>
      </c>
      <c r="G551" s="2">
        <f t="shared" si="42"/>
        <v>47726</v>
      </c>
      <c r="H551" s="3" t="str">
        <f t="shared" si="43"/>
        <v>INSERT INTO temporalidad VALUES (549,'agosto de 2030','Mes','Mensual','1-8-2030','31-8-2030');</v>
      </c>
      <c r="J551">
        <v>1</v>
      </c>
      <c r="K551">
        <v>8</v>
      </c>
      <c r="L551">
        <v>2030</v>
      </c>
      <c r="M551">
        <v>31</v>
      </c>
      <c r="N551">
        <v>8</v>
      </c>
      <c r="O551">
        <v>2030</v>
      </c>
    </row>
    <row r="552" spans="1:15" x14ac:dyDescent="0.3">
      <c r="A552">
        <f t="shared" si="46"/>
        <v>29</v>
      </c>
      <c r="B552">
        <f t="shared" si="45"/>
        <v>550</v>
      </c>
      <c r="C552" s="4" t="s">
        <v>588</v>
      </c>
      <c r="D552" t="s">
        <v>70</v>
      </c>
      <c r="E552" t="s">
        <v>71</v>
      </c>
      <c r="F552" s="2">
        <f t="shared" si="44"/>
        <v>47727</v>
      </c>
      <c r="G552" s="2">
        <f t="shared" si="42"/>
        <v>47756</v>
      </c>
      <c r="H552" s="3" t="str">
        <f t="shared" si="43"/>
        <v>INSERT INTO temporalidad VALUES (550,'septiembre de 2030','Mes','Mensual','1-9-2030','30-9-2030');</v>
      </c>
      <c r="J552">
        <v>1</v>
      </c>
      <c r="K552">
        <v>9</v>
      </c>
      <c r="L552">
        <v>2030</v>
      </c>
      <c r="M552">
        <v>30</v>
      </c>
      <c r="N552">
        <v>9</v>
      </c>
      <c r="O552">
        <v>2030</v>
      </c>
    </row>
    <row r="553" spans="1:15" x14ac:dyDescent="0.3">
      <c r="A553">
        <f t="shared" si="46"/>
        <v>30</v>
      </c>
      <c r="B553">
        <f t="shared" si="45"/>
        <v>551</v>
      </c>
      <c r="C553" s="4" t="s">
        <v>589</v>
      </c>
      <c r="D553" t="s">
        <v>70</v>
      </c>
      <c r="E553" t="s">
        <v>71</v>
      </c>
      <c r="F553" s="2">
        <f t="shared" si="44"/>
        <v>47757</v>
      </c>
      <c r="G553" s="2">
        <f t="shared" si="42"/>
        <v>47787</v>
      </c>
      <c r="H553" s="3" t="str">
        <f t="shared" si="43"/>
        <v>INSERT INTO temporalidad VALUES (551,'octubre de 2030','Mes','Mensual','1-10-2030','31-10-2030');</v>
      </c>
      <c r="J553">
        <v>1</v>
      </c>
      <c r="K553">
        <v>10</v>
      </c>
      <c r="L553">
        <v>2030</v>
      </c>
      <c r="M553">
        <v>31</v>
      </c>
      <c r="N553">
        <v>10</v>
      </c>
      <c r="O553">
        <v>2030</v>
      </c>
    </row>
    <row r="554" spans="1:15" x14ac:dyDescent="0.3">
      <c r="A554">
        <f t="shared" si="46"/>
        <v>29</v>
      </c>
      <c r="B554">
        <f t="shared" si="45"/>
        <v>552</v>
      </c>
      <c r="C554" s="4" t="s">
        <v>590</v>
      </c>
      <c r="D554" t="s">
        <v>70</v>
      </c>
      <c r="E554" t="s">
        <v>71</v>
      </c>
      <c r="F554" s="2">
        <f t="shared" si="44"/>
        <v>47788</v>
      </c>
      <c r="G554" s="2">
        <f t="shared" si="42"/>
        <v>47817</v>
      </c>
      <c r="H554" s="3" t="str">
        <f t="shared" si="43"/>
        <v>INSERT INTO temporalidad VALUES (552,'noviembre de 2030','Mes','Mensual','1-11-2030','30-11-2030');</v>
      </c>
      <c r="J554">
        <v>1</v>
      </c>
      <c r="K554">
        <v>11</v>
      </c>
      <c r="L554">
        <v>2030</v>
      </c>
      <c r="M554">
        <v>30</v>
      </c>
      <c r="N554">
        <v>11</v>
      </c>
      <c r="O554">
        <v>2030</v>
      </c>
    </row>
    <row r="555" spans="1:15" x14ac:dyDescent="0.3">
      <c r="A555">
        <f t="shared" si="46"/>
        <v>30</v>
      </c>
      <c r="B555">
        <f t="shared" si="45"/>
        <v>553</v>
      </c>
      <c r="C555" s="4" t="s">
        <v>591</v>
      </c>
      <c r="D555" t="s">
        <v>70</v>
      </c>
      <c r="E555" t="s">
        <v>71</v>
      </c>
      <c r="F555" s="2">
        <f t="shared" si="44"/>
        <v>47818</v>
      </c>
      <c r="G555" s="2">
        <f t="shared" si="42"/>
        <v>47848</v>
      </c>
      <c r="H555" s="3" t="str">
        <f t="shared" si="43"/>
        <v>INSERT INTO temporalidad VALUES (553,'diciembre de 2030','Mes','Mensual','1-12-2030','31-12-2030');</v>
      </c>
      <c r="J555">
        <v>1</v>
      </c>
      <c r="K555">
        <v>12</v>
      </c>
      <c r="L555">
        <v>2030</v>
      </c>
      <c r="M555">
        <v>31</v>
      </c>
      <c r="N555">
        <v>12</v>
      </c>
      <c r="O555">
        <v>2030</v>
      </c>
    </row>
    <row r="556" spans="1:15" x14ac:dyDescent="0.3">
      <c r="A556">
        <f t="shared" si="46"/>
        <v>30</v>
      </c>
      <c r="B556">
        <f t="shared" si="45"/>
        <v>554</v>
      </c>
      <c r="C556" s="4" t="s">
        <v>592</v>
      </c>
      <c r="D556" t="s">
        <v>70</v>
      </c>
      <c r="E556" t="s">
        <v>71</v>
      </c>
      <c r="F556" s="2">
        <f t="shared" si="44"/>
        <v>47849</v>
      </c>
      <c r="G556" s="2">
        <f t="shared" si="42"/>
        <v>47879</v>
      </c>
      <c r="H556" s="3" t="str">
        <f t="shared" si="43"/>
        <v>INSERT INTO temporalidad VALUES (554,'enero de 2031','Mes','Mensual','1-1-2031','31-1-2031');</v>
      </c>
      <c r="J556">
        <v>1</v>
      </c>
      <c r="K556" s="5">
        <v>1</v>
      </c>
      <c r="L556">
        <v>2031</v>
      </c>
      <c r="M556">
        <v>31</v>
      </c>
      <c r="N556" s="5">
        <v>1</v>
      </c>
      <c r="O556">
        <v>2031</v>
      </c>
    </row>
    <row r="557" spans="1:15" x14ac:dyDescent="0.3">
      <c r="A557">
        <f t="shared" si="46"/>
        <v>27</v>
      </c>
      <c r="B557">
        <f t="shared" si="45"/>
        <v>555</v>
      </c>
      <c r="C557" s="4" t="s">
        <v>593</v>
      </c>
      <c r="D557" t="s">
        <v>70</v>
      </c>
      <c r="E557" t="s">
        <v>71</v>
      </c>
      <c r="F557" s="2">
        <f t="shared" si="44"/>
        <v>47880</v>
      </c>
      <c r="G557" s="2">
        <f t="shared" si="42"/>
        <v>47907</v>
      </c>
      <c r="H557" s="3" t="str">
        <f t="shared" si="43"/>
        <v>INSERT INTO temporalidad VALUES (555,'febrero de 2031','Mes','Mensual','1-2-2031','28-2-2031');</v>
      </c>
      <c r="J557">
        <v>1</v>
      </c>
      <c r="K557">
        <v>2</v>
      </c>
      <c r="L557">
        <v>2031</v>
      </c>
      <c r="M557">
        <v>28</v>
      </c>
      <c r="N557">
        <v>2</v>
      </c>
      <c r="O557">
        <v>2031</v>
      </c>
    </row>
    <row r="558" spans="1:15" x14ac:dyDescent="0.3">
      <c r="A558">
        <f t="shared" si="46"/>
        <v>30</v>
      </c>
      <c r="B558">
        <f t="shared" si="45"/>
        <v>556</v>
      </c>
      <c r="C558" s="4" t="s">
        <v>594</v>
      </c>
      <c r="D558" t="s">
        <v>70</v>
      </c>
      <c r="E558" t="s">
        <v>71</v>
      </c>
      <c r="F558" s="2">
        <f t="shared" si="44"/>
        <v>47908</v>
      </c>
      <c r="G558" s="2">
        <f t="shared" si="42"/>
        <v>47938</v>
      </c>
      <c r="H558" s="3" t="str">
        <f t="shared" si="43"/>
        <v>INSERT INTO temporalidad VALUES (556,'marzo de 2031','Mes','Mensual','1-3-2031','31-3-2031');</v>
      </c>
      <c r="J558">
        <v>1</v>
      </c>
      <c r="K558">
        <v>3</v>
      </c>
      <c r="L558">
        <v>2031</v>
      </c>
      <c r="M558">
        <v>31</v>
      </c>
      <c r="N558">
        <v>3</v>
      </c>
      <c r="O558">
        <v>2031</v>
      </c>
    </row>
    <row r="559" spans="1:15" x14ac:dyDescent="0.3">
      <c r="A559">
        <f t="shared" si="46"/>
        <v>29</v>
      </c>
      <c r="B559">
        <f t="shared" si="45"/>
        <v>557</v>
      </c>
      <c r="C559" s="4" t="s">
        <v>595</v>
      </c>
      <c r="D559" t="s">
        <v>70</v>
      </c>
      <c r="E559" t="s">
        <v>71</v>
      </c>
      <c r="F559" s="2">
        <f t="shared" si="44"/>
        <v>47939</v>
      </c>
      <c r="G559" s="2">
        <f t="shared" si="42"/>
        <v>47968</v>
      </c>
      <c r="H559" s="3" t="str">
        <f t="shared" si="43"/>
        <v>INSERT INTO temporalidad VALUES (557,'abril de 2031','Mes','Mensual','1-4-2031','30-4-2031');</v>
      </c>
      <c r="J559">
        <v>1</v>
      </c>
      <c r="K559">
        <v>4</v>
      </c>
      <c r="L559">
        <v>2031</v>
      </c>
      <c r="M559">
        <v>30</v>
      </c>
      <c r="N559">
        <v>4</v>
      </c>
      <c r="O559">
        <v>2031</v>
      </c>
    </row>
    <row r="560" spans="1:15" x14ac:dyDescent="0.3">
      <c r="A560">
        <f t="shared" si="46"/>
        <v>30</v>
      </c>
      <c r="B560">
        <f t="shared" si="45"/>
        <v>558</v>
      </c>
      <c r="C560" s="4" t="s">
        <v>596</v>
      </c>
      <c r="D560" t="s">
        <v>70</v>
      </c>
      <c r="E560" t="s">
        <v>71</v>
      </c>
      <c r="F560" s="2">
        <f t="shared" si="44"/>
        <v>47969</v>
      </c>
      <c r="G560" s="2">
        <f t="shared" si="42"/>
        <v>47999</v>
      </c>
      <c r="H560" s="3" t="str">
        <f t="shared" si="43"/>
        <v>INSERT INTO temporalidad VALUES (558,'mayo de 2031','Mes','Mensual','1-5-2031','31-5-2031');</v>
      </c>
      <c r="J560">
        <v>1</v>
      </c>
      <c r="K560">
        <v>5</v>
      </c>
      <c r="L560">
        <v>2031</v>
      </c>
      <c r="M560">
        <v>31</v>
      </c>
      <c r="N560">
        <v>5</v>
      </c>
      <c r="O560">
        <v>2031</v>
      </c>
    </row>
    <row r="561" spans="1:15" x14ac:dyDescent="0.3">
      <c r="A561">
        <f t="shared" si="46"/>
        <v>29</v>
      </c>
      <c r="B561">
        <f t="shared" si="45"/>
        <v>559</v>
      </c>
      <c r="C561" s="4" t="s">
        <v>597</v>
      </c>
      <c r="D561" t="s">
        <v>70</v>
      </c>
      <c r="E561" t="s">
        <v>71</v>
      </c>
      <c r="F561" s="2">
        <f t="shared" si="44"/>
        <v>48000</v>
      </c>
      <c r="G561" s="2">
        <f t="shared" si="42"/>
        <v>48029</v>
      </c>
      <c r="H561" s="3" t="str">
        <f t="shared" si="43"/>
        <v>INSERT INTO temporalidad VALUES (559,'junio de 2031','Mes','Mensual','1-6-2031','30-6-2031');</v>
      </c>
      <c r="J561">
        <v>1</v>
      </c>
      <c r="K561">
        <v>6</v>
      </c>
      <c r="L561">
        <v>2031</v>
      </c>
      <c r="M561">
        <v>30</v>
      </c>
      <c r="N561">
        <v>6</v>
      </c>
      <c r="O561">
        <v>2031</v>
      </c>
    </row>
    <row r="562" spans="1:15" x14ac:dyDescent="0.3">
      <c r="A562">
        <f t="shared" si="46"/>
        <v>30</v>
      </c>
      <c r="B562">
        <f t="shared" si="45"/>
        <v>560</v>
      </c>
      <c r="C562" s="4" t="s">
        <v>598</v>
      </c>
      <c r="D562" t="s">
        <v>70</v>
      </c>
      <c r="E562" t="s">
        <v>71</v>
      </c>
      <c r="F562" s="2">
        <f t="shared" si="44"/>
        <v>48030</v>
      </c>
      <c r="G562" s="2">
        <f t="shared" si="42"/>
        <v>48060</v>
      </c>
      <c r="H562" s="3" t="str">
        <f t="shared" si="43"/>
        <v>INSERT INTO temporalidad VALUES (560,'julio de 2031','Mes','Mensual','1-7-2031','31-7-2031');</v>
      </c>
      <c r="J562">
        <v>1</v>
      </c>
      <c r="K562">
        <v>7</v>
      </c>
      <c r="L562">
        <v>2031</v>
      </c>
      <c r="M562">
        <v>31</v>
      </c>
      <c r="N562">
        <v>7</v>
      </c>
      <c r="O562">
        <v>2031</v>
      </c>
    </row>
    <row r="563" spans="1:15" x14ac:dyDescent="0.3">
      <c r="A563">
        <f t="shared" si="46"/>
        <v>30</v>
      </c>
      <c r="B563">
        <f t="shared" si="45"/>
        <v>561</v>
      </c>
      <c r="C563" s="4" t="s">
        <v>599</v>
      </c>
      <c r="D563" t="s">
        <v>70</v>
      </c>
      <c r="E563" t="s">
        <v>71</v>
      </c>
      <c r="F563" s="2">
        <f t="shared" si="44"/>
        <v>48061</v>
      </c>
      <c r="G563" s="2">
        <f t="shared" si="42"/>
        <v>48091</v>
      </c>
      <c r="H563" s="3" t="str">
        <f t="shared" si="43"/>
        <v>INSERT INTO temporalidad VALUES (561,'agosto de 2031','Mes','Mensual','1-8-2031','31-8-2031');</v>
      </c>
      <c r="J563">
        <v>1</v>
      </c>
      <c r="K563">
        <v>8</v>
      </c>
      <c r="L563">
        <v>2031</v>
      </c>
      <c r="M563">
        <v>31</v>
      </c>
      <c r="N563">
        <v>8</v>
      </c>
      <c r="O563">
        <v>2031</v>
      </c>
    </row>
    <row r="564" spans="1:15" x14ac:dyDescent="0.3">
      <c r="A564">
        <f t="shared" si="46"/>
        <v>29</v>
      </c>
      <c r="B564">
        <f t="shared" si="45"/>
        <v>562</v>
      </c>
      <c r="C564" s="4" t="s">
        <v>600</v>
      </c>
      <c r="D564" t="s">
        <v>70</v>
      </c>
      <c r="E564" t="s">
        <v>71</v>
      </c>
      <c r="F564" s="2">
        <f t="shared" si="44"/>
        <v>48092</v>
      </c>
      <c r="G564" s="2">
        <f t="shared" si="42"/>
        <v>48121</v>
      </c>
      <c r="H564" s="3" t="str">
        <f t="shared" si="43"/>
        <v>INSERT INTO temporalidad VALUES (562,'septiembre de 2031','Mes','Mensual','1-9-2031','30-9-2031');</v>
      </c>
      <c r="J564">
        <v>1</v>
      </c>
      <c r="K564">
        <v>9</v>
      </c>
      <c r="L564">
        <v>2031</v>
      </c>
      <c r="M564">
        <v>30</v>
      </c>
      <c r="N564">
        <v>9</v>
      </c>
      <c r="O564">
        <v>2031</v>
      </c>
    </row>
    <row r="565" spans="1:15" x14ac:dyDescent="0.3">
      <c r="A565">
        <f t="shared" si="46"/>
        <v>30</v>
      </c>
      <c r="B565">
        <f t="shared" si="45"/>
        <v>563</v>
      </c>
      <c r="C565" s="4" t="s">
        <v>601</v>
      </c>
      <c r="D565" t="s">
        <v>70</v>
      </c>
      <c r="E565" t="s">
        <v>71</v>
      </c>
      <c r="F565" s="2">
        <f t="shared" si="44"/>
        <v>48122</v>
      </c>
      <c r="G565" s="2">
        <f t="shared" si="42"/>
        <v>48152</v>
      </c>
      <c r="H565" s="3" t="str">
        <f t="shared" si="43"/>
        <v>INSERT INTO temporalidad VALUES (563,'octubre de 2031','Mes','Mensual','1-10-2031','31-10-2031');</v>
      </c>
      <c r="J565">
        <v>1</v>
      </c>
      <c r="K565">
        <v>10</v>
      </c>
      <c r="L565">
        <v>2031</v>
      </c>
      <c r="M565">
        <v>31</v>
      </c>
      <c r="N565">
        <v>10</v>
      </c>
      <c r="O565">
        <v>2031</v>
      </c>
    </row>
    <row r="566" spans="1:15" x14ac:dyDescent="0.3">
      <c r="A566">
        <f t="shared" si="46"/>
        <v>29</v>
      </c>
      <c r="B566">
        <f t="shared" si="45"/>
        <v>564</v>
      </c>
      <c r="C566" s="4" t="s">
        <v>602</v>
      </c>
      <c r="D566" t="s">
        <v>70</v>
      </c>
      <c r="E566" t="s">
        <v>71</v>
      </c>
      <c r="F566" s="2">
        <f t="shared" si="44"/>
        <v>48153</v>
      </c>
      <c r="G566" s="2">
        <f t="shared" si="42"/>
        <v>48182</v>
      </c>
      <c r="H566" s="3" t="str">
        <f t="shared" si="43"/>
        <v>INSERT INTO temporalidad VALUES (564,'noviembre de 2031','Mes','Mensual','1-11-2031','30-11-2031');</v>
      </c>
      <c r="J566">
        <v>1</v>
      </c>
      <c r="K566">
        <v>11</v>
      </c>
      <c r="L566">
        <v>2031</v>
      </c>
      <c r="M566">
        <v>30</v>
      </c>
      <c r="N566">
        <v>11</v>
      </c>
      <c r="O566">
        <v>2031</v>
      </c>
    </row>
    <row r="567" spans="1:15" x14ac:dyDescent="0.3">
      <c r="A567">
        <f t="shared" si="46"/>
        <v>30</v>
      </c>
      <c r="B567">
        <f t="shared" si="45"/>
        <v>565</v>
      </c>
      <c r="C567" s="4" t="s">
        <v>603</v>
      </c>
      <c r="D567" t="s">
        <v>70</v>
      </c>
      <c r="E567" t="s">
        <v>71</v>
      </c>
      <c r="F567" s="2">
        <f t="shared" si="44"/>
        <v>48183</v>
      </c>
      <c r="G567" s="2">
        <f t="shared" si="42"/>
        <v>48213</v>
      </c>
      <c r="H567" s="3" t="str">
        <f t="shared" si="43"/>
        <v>INSERT INTO temporalidad VALUES (565,'diciembre de 2031','Mes','Mensual','1-12-2031','31-12-2031');</v>
      </c>
      <c r="J567">
        <v>1</v>
      </c>
      <c r="K567">
        <v>12</v>
      </c>
      <c r="L567">
        <v>2031</v>
      </c>
      <c r="M567">
        <v>31</v>
      </c>
      <c r="N567">
        <v>12</v>
      </c>
      <c r="O567">
        <v>2031</v>
      </c>
    </row>
    <row r="568" spans="1:15" x14ac:dyDescent="0.3">
      <c r="A568">
        <f t="shared" si="46"/>
        <v>30</v>
      </c>
      <c r="B568">
        <f t="shared" si="45"/>
        <v>566</v>
      </c>
      <c r="C568" s="4" t="s">
        <v>604</v>
      </c>
      <c r="D568" t="s">
        <v>70</v>
      </c>
      <c r="E568" t="s">
        <v>71</v>
      </c>
      <c r="F568" s="2">
        <f t="shared" si="44"/>
        <v>48214</v>
      </c>
      <c r="G568" s="2">
        <f t="shared" si="42"/>
        <v>48244</v>
      </c>
      <c r="H568" s="3" t="str">
        <f t="shared" si="43"/>
        <v>INSERT INTO temporalidad VALUES (566,'enero de 2032','Mes','Mensual','1-1-2032','31-1-2032');</v>
      </c>
      <c r="J568">
        <v>1</v>
      </c>
      <c r="K568" s="5">
        <v>1</v>
      </c>
      <c r="L568">
        <v>2032</v>
      </c>
      <c r="M568">
        <v>31</v>
      </c>
      <c r="N568" s="5">
        <v>1</v>
      </c>
      <c r="O568">
        <v>2032</v>
      </c>
    </row>
    <row r="569" spans="1:15" x14ac:dyDescent="0.3">
      <c r="A569">
        <f t="shared" si="46"/>
        <v>27</v>
      </c>
      <c r="B569">
        <f t="shared" si="45"/>
        <v>567</v>
      </c>
      <c r="C569" s="4" t="s">
        <v>605</v>
      </c>
      <c r="D569" t="s">
        <v>70</v>
      </c>
      <c r="E569" t="s">
        <v>71</v>
      </c>
      <c r="F569" s="2">
        <f t="shared" si="44"/>
        <v>48245</v>
      </c>
      <c r="G569" s="2">
        <f t="shared" si="42"/>
        <v>48272</v>
      </c>
      <c r="H569" s="3" t="str">
        <f t="shared" si="43"/>
        <v>INSERT INTO temporalidad VALUES (567,'febrero de 2032','Mes','Mensual','1-2-2032','28-2-2032');</v>
      </c>
      <c r="J569">
        <v>1</v>
      </c>
      <c r="K569">
        <v>2</v>
      </c>
      <c r="L569">
        <v>2032</v>
      </c>
      <c r="M569">
        <v>28</v>
      </c>
      <c r="N569">
        <v>2</v>
      </c>
      <c r="O569">
        <v>2032</v>
      </c>
    </row>
    <row r="570" spans="1:15" x14ac:dyDescent="0.3">
      <c r="A570">
        <f t="shared" si="46"/>
        <v>30</v>
      </c>
      <c r="B570">
        <f t="shared" si="45"/>
        <v>568</v>
      </c>
      <c r="C570" s="4" t="s">
        <v>606</v>
      </c>
      <c r="D570" t="s">
        <v>70</v>
      </c>
      <c r="E570" t="s">
        <v>71</v>
      </c>
      <c r="F570" s="2">
        <f t="shared" si="44"/>
        <v>48274</v>
      </c>
      <c r="G570" s="2">
        <f t="shared" si="42"/>
        <v>48304</v>
      </c>
      <c r="H570" s="3" t="str">
        <f t="shared" si="43"/>
        <v>INSERT INTO temporalidad VALUES (568,'marzo de 2032','Mes','Mensual','1-3-2032','31-3-2032');</v>
      </c>
      <c r="J570">
        <v>1</v>
      </c>
      <c r="K570">
        <v>3</v>
      </c>
      <c r="L570">
        <v>2032</v>
      </c>
      <c r="M570">
        <v>31</v>
      </c>
      <c r="N570">
        <v>3</v>
      </c>
      <c r="O570">
        <v>2032</v>
      </c>
    </row>
    <row r="571" spans="1:15" x14ac:dyDescent="0.3">
      <c r="A571">
        <f t="shared" si="46"/>
        <v>29</v>
      </c>
      <c r="B571">
        <f t="shared" si="45"/>
        <v>569</v>
      </c>
      <c r="C571" s="4" t="s">
        <v>607</v>
      </c>
      <c r="D571" t="s">
        <v>70</v>
      </c>
      <c r="E571" t="s">
        <v>71</v>
      </c>
      <c r="F571" s="2">
        <f t="shared" si="44"/>
        <v>48305</v>
      </c>
      <c r="G571" s="2">
        <f t="shared" si="42"/>
        <v>48334</v>
      </c>
      <c r="H571" s="3" t="str">
        <f t="shared" si="43"/>
        <v>INSERT INTO temporalidad VALUES (569,'abril de 2032','Mes','Mensual','1-4-2032','30-4-2032');</v>
      </c>
      <c r="J571">
        <v>1</v>
      </c>
      <c r="K571">
        <v>4</v>
      </c>
      <c r="L571">
        <v>2032</v>
      </c>
      <c r="M571">
        <v>30</v>
      </c>
      <c r="N571">
        <v>4</v>
      </c>
      <c r="O571">
        <v>2032</v>
      </c>
    </row>
    <row r="572" spans="1:15" x14ac:dyDescent="0.3">
      <c r="A572">
        <f t="shared" si="46"/>
        <v>30</v>
      </c>
      <c r="B572">
        <f t="shared" si="45"/>
        <v>570</v>
      </c>
      <c r="C572" s="4" t="s">
        <v>608</v>
      </c>
      <c r="D572" t="s">
        <v>70</v>
      </c>
      <c r="E572" t="s">
        <v>71</v>
      </c>
      <c r="F572" s="2">
        <f t="shared" si="44"/>
        <v>48335</v>
      </c>
      <c r="G572" s="2">
        <f t="shared" si="42"/>
        <v>48365</v>
      </c>
      <c r="H572" s="3" t="str">
        <f t="shared" si="43"/>
        <v>INSERT INTO temporalidad VALUES (570,'mayo de 2032','Mes','Mensual','1-5-2032','31-5-2032');</v>
      </c>
      <c r="J572">
        <v>1</v>
      </c>
      <c r="K572">
        <v>5</v>
      </c>
      <c r="L572">
        <v>2032</v>
      </c>
      <c r="M572">
        <v>31</v>
      </c>
      <c r="N572">
        <v>5</v>
      </c>
      <c r="O572">
        <v>2032</v>
      </c>
    </row>
    <row r="573" spans="1:15" x14ac:dyDescent="0.3">
      <c r="A573">
        <f t="shared" si="46"/>
        <v>29</v>
      </c>
      <c r="B573">
        <f t="shared" si="45"/>
        <v>571</v>
      </c>
      <c r="C573" s="4" t="s">
        <v>609</v>
      </c>
      <c r="D573" t="s">
        <v>70</v>
      </c>
      <c r="E573" t="s">
        <v>71</v>
      </c>
      <c r="F573" s="2">
        <f t="shared" si="44"/>
        <v>48366</v>
      </c>
      <c r="G573" s="2">
        <f t="shared" si="42"/>
        <v>48395</v>
      </c>
      <c r="H573" s="3" t="str">
        <f t="shared" si="43"/>
        <v>INSERT INTO temporalidad VALUES (571,'junio de 2032','Mes','Mensual','1-6-2032','30-6-2032');</v>
      </c>
      <c r="J573">
        <v>1</v>
      </c>
      <c r="K573">
        <v>6</v>
      </c>
      <c r="L573">
        <v>2032</v>
      </c>
      <c r="M573">
        <v>30</v>
      </c>
      <c r="N573">
        <v>6</v>
      </c>
      <c r="O573">
        <v>2032</v>
      </c>
    </row>
    <row r="574" spans="1:15" x14ac:dyDescent="0.3">
      <c r="A574">
        <f t="shared" si="46"/>
        <v>30</v>
      </c>
      <c r="B574">
        <f t="shared" si="45"/>
        <v>572</v>
      </c>
      <c r="C574" s="4" t="s">
        <v>610</v>
      </c>
      <c r="D574" t="s">
        <v>70</v>
      </c>
      <c r="E574" t="s">
        <v>71</v>
      </c>
      <c r="F574" s="2">
        <f t="shared" si="44"/>
        <v>48396</v>
      </c>
      <c r="G574" s="2">
        <f t="shared" si="42"/>
        <v>48426</v>
      </c>
      <c r="H574" s="3" t="str">
        <f t="shared" si="43"/>
        <v>INSERT INTO temporalidad VALUES (572,'julio de 2032','Mes','Mensual','1-7-2032','31-7-2032');</v>
      </c>
      <c r="J574">
        <v>1</v>
      </c>
      <c r="K574">
        <v>7</v>
      </c>
      <c r="L574">
        <v>2032</v>
      </c>
      <c r="M574">
        <v>31</v>
      </c>
      <c r="N574">
        <v>7</v>
      </c>
      <c r="O574">
        <v>2032</v>
      </c>
    </row>
    <row r="575" spans="1:15" x14ac:dyDescent="0.3">
      <c r="A575">
        <f t="shared" si="46"/>
        <v>30</v>
      </c>
      <c r="B575">
        <f t="shared" si="45"/>
        <v>573</v>
      </c>
      <c r="C575" s="4" t="s">
        <v>611</v>
      </c>
      <c r="D575" t="s">
        <v>70</v>
      </c>
      <c r="E575" t="s">
        <v>71</v>
      </c>
      <c r="F575" s="2">
        <f t="shared" si="44"/>
        <v>48427</v>
      </c>
      <c r="G575" s="2">
        <f t="shared" si="42"/>
        <v>48457</v>
      </c>
      <c r="H575" s="3" t="str">
        <f t="shared" si="43"/>
        <v>INSERT INTO temporalidad VALUES (573,'agosto de 2032','Mes','Mensual','1-8-2032','31-8-2032');</v>
      </c>
      <c r="J575">
        <v>1</v>
      </c>
      <c r="K575">
        <v>8</v>
      </c>
      <c r="L575">
        <v>2032</v>
      </c>
      <c r="M575">
        <v>31</v>
      </c>
      <c r="N575">
        <v>8</v>
      </c>
      <c r="O575">
        <v>2032</v>
      </c>
    </row>
    <row r="576" spans="1:15" x14ac:dyDescent="0.3">
      <c r="A576">
        <f t="shared" si="46"/>
        <v>29</v>
      </c>
      <c r="B576">
        <f t="shared" si="45"/>
        <v>574</v>
      </c>
      <c r="C576" s="4" t="s">
        <v>612</v>
      </c>
      <c r="D576" t="s">
        <v>70</v>
      </c>
      <c r="E576" t="s">
        <v>71</v>
      </c>
      <c r="F576" s="2">
        <f t="shared" si="44"/>
        <v>48458</v>
      </c>
      <c r="G576" s="2">
        <f t="shared" si="42"/>
        <v>48487</v>
      </c>
      <c r="H576" s="3" t="str">
        <f t="shared" si="43"/>
        <v>INSERT INTO temporalidad VALUES (574,'septiembre de 2032','Mes','Mensual','1-9-2032','30-9-2032');</v>
      </c>
      <c r="J576">
        <v>1</v>
      </c>
      <c r="K576">
        <v>9</v>
      </c>
      <c r="L576">
        <v>2032</v>
      </c>
      <c r="M576">
        <v>30</v>
      </c>
      <c r="N576">
        <v>9</v>
      </c>
      <c r="O576">
        <v>2032</v>
      </c>
    </row>
    <row r="577" spans="1:15" x14ac:dyDescent="0.3">
      <c r="A577">
        <f t="shared" si="46"/>
        <v>30</v>
      </c>
      <c r="B577">
        <f t="shared" si="45"/>
        <v>575</v>
      </c>
      <c r="C577" s="4" t="s">
        <v>613</v>
      </c>
      <c r="D577" t="s">
        <v>70</v>
      </c>
      <c r="E577" t="s">
        <v>71</v>
      </c>
      <c r="F577" s="2">
        <f t="shared" si="44"/>
        <v>48488</v>
      </c>
      <c r="G577" s="2">
        <f t="shared" si="42"/>
        <v>48518</v>
      </c>
      <c r="H577" s="3" t="str">
        <f t="shared" si="43"/>
        <v>INSERT INTO temporalidad VALUES (575,'octubre de 2032','Mes','Mensual','1-10-2032','31-10-2032');</v>
      </c>
      <c r="J577">
        <v>1</v>
      </c>
      <c r="K577">
        <v>10</v>
      </c>
      <c r="L577">
        <v>2032</v>
      </c>
      <c r="M577">
        <v>31</v>
      </c>
      <c r="N577">
        <v>10</v>
      </c>
      <c r="O577">
        <v>2032</v>
      </c>
    </row>
    <row r="578" spans="1:15" x14ac:dyDescent="0.3">
      <c r="A578">
        <f t="shared" si="46"/>
        <v>29</v>
      </c>
      <c r="B578">
        <f t="shared" si="45"/>
        <v>576</v>
      </c>
      <c r="C578" s="4" t="s">
        <v>614</v>
      </c>
      <c r="D578" t="s">
        <v>70</v>
      </c>
      <c r="E578" t="s">
        <v>71</v>
      </c>
      <c r="F578" s="2">
        <f t="shared" si="44"/>
        <v>48519</v>
      </c>
      <c r="G578" s="2">
        <f t="shared" si="42"/>
        <v>48548</v>
      </c>
      <c r="H578" s="3" t="str">
        <f t="shared" si="43"/>
        <v>INSERT INTO temporalidad VALUES (576,'noviembre de 2032','Mes','Mensual','1-11-2032','30-11-2032');</v>
      </c>
      <c r="J578">
        <v>1</v>
      </c>
      <c r="K578">
        <v>11</v>
      </c>
      <c r="L578">
        <v>2032</v>
      </c>
      <c r="M578">
        <v>30</v>
      </c>
      <c r="N578">
        <v>11</v>
      </c>
      <c r="O578">
        <v>2032</v>
      </c>
    </row>
    <row r="579" spans="1:15" x14ac:dyDescent="0.3">
      <c r="A579">
        <f t="shared" si="46"/>
        <v>30</v>
      </c>
      <c r="B579">
        <f t="shared" si="45"/>
        <v>577</v>
      </c>
      <c r="C579" s="4" t="s">
        <v>615</v>
      </c>
      <c r="D579" t="s">
        <v>70</v>
      </c>
      <c r="E579" t="s">
        <v>71</v>
      </c>
      <c r="F579" s="2">
        <f t="shared" si="44"/>
        <v>48549</v>
      </c>
      <c r="G579" s="2">
        <f t="shared" ref="G579:G642" si="47">+DATE(O579,N579,M579)</f>
        <v>48579</v>
      </c>
      <c r="H579" s="3" t="str">
        <f t="shared" ref="H579:H642" si="48">+"INSERT INTO "&amp;$H$2&amp;" VALUES ("&amp;B579&amp;",'"&amp;C579&amp;"','"&amp;D579&amp;"','"&amp;E579&amp;"','"&amp;J579&amp;"-"&amp;K579&amp;"-"&amp;L579&amp;"','"&amp;M579&amp;"-"&amp;N579&amp;"-"&amp;O579&amp;"');"</f>
        <v>INSERT INTO temporalidad VALUES (577,'diciembre de 2032','Mes','Mensual','1-12-2032','31-12-2032');</v>
      </c>
      <c r="J579">
        <v>1</v>
      </c>
      <c r="K579">
        <v>12</v>
      </c>
      <c r="L579">
        <v>2032</v>
      </c>
      <c r="M579">
        <v>31</v>
      </c>
      <c r="N579">
        <v>12</v>
      </c>
      <c r="O579">
        <v>2032</v>
      </c>
    </row>
    <row r="580" spans="1:15" x14ac:dyDescent="0.3">
      <c r="A580">
        <f t="shared" si="46"/>
        <v>30</v>
      </c>
      <c r="B580">
        <f t="shared" si="45"/>
        <v>578</v>
      </c>
      <c r="C580" s="4" t="s">
        <v>616</v>
      </c>
      <c r="D580" t="s">
        <v>70</v>
      </c>
      <c r="E580" t="s">
        <v>71</v>
      </c>
      <c r="F580" s="2">
        <f t="shared" ref="F580:F643" si="49">+DATE(L580,K580,J580)</f>
        <v>48580</v>
      </c>
      <c r="G580" s="2">
        <f t="shared" si="47"/>
        <v>48610</v>
      </c>
      <c r="H580" s="3" t="str">
        <f t="shared" si="48"/>
        <v>INSERT INTO temporalidad VALUES (578,'enero de 2033','Mes','Mensual','1-1-2033','31-1-2033');</v>
      </c>
      <c r="J580">
        <v>1</v>
      </c>
      <c r="K580" s="5">
        <v>1</v>
      </c>
      <c r="L580">
        <v>2033</v>
      </c>
      <c r="M580">
        <v>31</v>
      </c>
      <c r="N580" s="5">
        <v>1</v>
      </c>
      <c r="O580">
        <v>2033</v>
      </c>
    </row>
    <row r="581" spans="1:15" x14ac:dyDescent="0.3">
      <c r="A581">
        <f t="shared" si="46"/>
        <v>27</v>
      </c>
      <c r="B581">
        <f t="shared" ref="B581:B644" si="50">+B580+1</f>
        <v>579</v>
      </c>
      <c r="C581" s="4" t="s">
        <v>617</v>
      </c>
      <c r="D581" t="s">
        <v>70</v>
      </c>
      <c r="E581" t="s">
        <v>71</v>
      </c>
      <c r="F581" s="2">
        <f t="shared" si="49"/>
        <v>48611</v>
      </c>
      <c r="G581" s="2">
        <f t="shared" si="47"/>
        <v>48638</v>
      </c>
      <c r="H581" s="3" t="str">
        <f t="shared" si="48"/>
        <v>INSERT INTO temporalidad VALUES (579,'febrero de 2033','Mes','Mensual','1-2-2033','28-2-2033');</v>
      </c>
      <c r="J581">
        <v>1</v>
      </c>
      <c r="K581">
        <v>2</v>
      </c>
      <c r="L581">
        <v>2033</v>
      </c>
      <c r="M581">
        <v>28</v>
      </c>
      <c r="N581">
        <v>2</v>
      </c>
      <c r="O581">
        <v>2033</v>
      </c>
    </row>
    <row r="582" spans="1:15" x14ac:dyDescent="0.3">
      <c r="A582">
        <f t="shared" si="46"/>
        <v>30</v>
      </c>
      <c r="B582">
        <f t="shared" si="50"/>
        <v>580</v>
      </c>
      <c r="C582" s="4" t="s">
        <v>618</v>
      </c>
      <c r="D582" t="s">
        <v>70</v>
      </c>
      <c r="E582" t="s">
        <v>71</v>
      </c>
      <c r="F582" s="2">
        <f t="shared" si="49"/>
        <v>48639</v>
      </c>
      <c r="G582" s="2">
        <f t="shared" si="47"/>
        <v>48669</v>
      </c>
      <c r="H582" s="3" t="str">
        <f t="shared" si="48"/>
        <v>INSERT INTO temporalidad VALUES (580,'marzo de 2033','Mes','Mensual','1-3-2033','31-3-2033');</v>
      </c>
      <c r="J582">
        <v>1</v>
      </c>
      <c r="K582">
        <v>3</v>
      </c>
      <c r="L582">
        <v>2033</v>
      </c>
      <c r="M582">
        <v>31</v>
      </c>
      <c r="N582">
        <v>3</v>
      </c>
      <c r="O582">
        <v>2033</v>
      </c>
    </row>
    <row r="583" spans="1:15" x14ac:dyDescent="0.3">
      <c r="A583">
        <f t="shared" si="46"/>
        <v>29</v>
      </c>
      <c r="B583">
        <f t="shared" si="50"/>
        <v>581</v>
      </c>
      <c r="C583" s="4" t="s">
        <v>619</v>
      </c>
      <c r="D583" t="s">
        <v>70</v>
      </c>
      <c r="E583" t="s">
        <v>71</v>
      </c>
      <c r="F583" s="2">
        <f t="shared" si="49"/>
        <v>48670</v>
      </c>
      <c r="G583" s="2">
        <f t="shared" si="47"/>
        <v>48699</v>
      </c>
      <c r="H583" s="3" t="str">
        <f t="shared" si="48"/>
        <v>INSERT INTO temporalidad VALUES (581,'abril de 2033','Mes','Mensual','1-4-2033','30-4-2033');</v>
      </c>
      <c r="J583">
        <v>1</v>
      </c>
      <c r="K583">
        <v>4</v>
      </c>
      <c r="L583">
        <v>2033</v>
      </c>
      <c r="M583">
        <v>30</v>
      </c>
      <c r="N583">
        <v>4</v>
      </c>
      <c r="O583">
        <v>2033</v>
      </c>
    </row>
    <row r="584" spans="1:15" x14ac:dyDescent="0.3">
      <c r="A584">
        <f t="shared" si="46"/>
        <v>30</v>
      </c>
      <c r="B584">
        <f t="shared" si="50"/>
        <v>582</v>
      </c>
      <c r="C584" s="4" t="s">
        <v>620</v>
      </c>
      <c r="D584" t="s">
        <v>70</v>
      </c>
      <c r="E584" t="s">
        <v>71</v>
      </c>
      <c r="F584" s="2">
        <f t="shared" si="49"/>
        <v>48700</v>
      </c>
      <c r="G584" s="2">
        <f t="shared" si="47"/>
        <v>48730</v>
      </c>
      <c r="H584" s="3" t="str">
        <f t="shared" si="48"/>
        <v>INSERT INTO temporalidad VALUES (582,'mayo de 2033','Mes','Mensual','1-5-2033','31-5-2033');</v>
      </c>
      <c r="J584">
        <v>1</v>
      </c>
      <c r="K584">
        <v>5</v>
      </c>
      <c r="L584">
        <v>2033</v>
      </c>
      <c r="M584">
        <v>31</v>
      </c>
      <c r="N584">
        <v>5</v>
      </c>
      <c r="O584">
        <v>2033</v>
      </c>
    </row>
    <row r="585" spans="1:15" x14ac:dyDescent="0.3">
      <c r="A585">
        <f t="shared" si="46"/>
        <v>29</v>
      </c>
      <c r="B585">
        <f t="shared" si="50"/>
        <v>583</v>
      </c>
      <c r="C585" s="4" t="s">
        <v>621</v>
      </c>
      <c r="D585" t="s">
        <v>70</v>
      </c>
      <c r="E585" t="s">
        <v>71</v>
      </c>
      <c r="F585" s="2">
        <f t="shared" si="49"/>
        <v>48731</v>
      </c>
      <c r="G585" s="2">
        <f t="shared" si="47"/>
        <v>48760</v>
      </c>
      <c r="H585" s="3" t="str">
        <f t="shared" si="48"/>
        <v>INSERT INTO temporalidad VALUES (583,'junio de 2033','Mes','Mensual','1-6-2033','30-6-2033');</v>
      </c>
      <c r="J585">
        <v>1</v>
      </c>
      <c r="K585">
        <v>6</v>
      </c>
      <c r="L585">
        <v>2033</v>
      </c>
      <c r="M585">
        <v>30</v>
      </c>
      <c r="N585">
        <v>6</v>
      </c>
      <c r="O585">
        <v>2033</v>
      </c>
    </row>
    <row r="586" spans="1:15" x14ac:dyDescent="0.3">
      <c r="A586">
        <f t="shared" si="46"/>
        <v>30</v>
      </c>
      <c r="B586">
        <f t="shared" si="50"/>
        <v>584</v>
      </c>
      <c r="C586" s="4" t="s">
        <v>622</v>
      </c>
      <c r="D586" t="s">
        <v>70</v>
      </c>
      <c r="E586" t="s">
        <v>71</v>
      </c>
      <c r="F586" s="2">
        <f t="shared" si="49"/>
        <v>48761</v>
      </c>
      <c r="G586" s="2">
        <f t="shared" si="47"/>
        <v>48791</v>
      </c>
      <c r="H586" s="3" t="str">
        <f t="shared" si="48"/>
        <v>INSERT INTO temporalidad VALUES (584,'julio de 2033','Mes','Mensual','1-7-2033','31-7-2033');</v>
      </c>
      <c r="J586">
        <v>1</v>
      </c>
      <c r="K586">
        <v>7</v>
      </c>
      <c r="L586">
        <v>2033</v>
      </c>
      <c r="M586">
        <v>31</v>
      </c>
      <c r="N586">
        <v>7</v>
      </c>
      <c r="O586">
        <v>2033</v>
      </c>
    </row>
    <row r="587" spans="1:15" x14ac:dyDescent="0.3">
      <c r="A587">
        <f t="shared" si="46"/>
        <v>30</v>
      </c>
      <c r="B587">
        <f t="shared" si="50"/>
        <v>585</v>
      </c>
      <c r="C587" s="4" t="s">
        <v>623</v>
      </c>
      <c r="D587" t="s">
        <v>70</v>
      </c>
      <c r="E587" t="s">
        <v>71</v>
      </c>
      <c r="F587" s="2">
        <f t="shared" si="49"/>
        <v>48792</v>
      </c>
      <c r="G587" s="2">
        <f t="shared" si="47"/>
        <v>48822</v>
      </c>
      <c r="H587" s="3" t="str">
        <f t="shared" si="48"/>
        <v>INSERT INTO temporalidad VALUES (585,'agosto de 2033','Mes','Mensual','1-8-2033','31-8-2033');</v>
      </c>
      <c r="J587">
        <v>1</v>
      </c>
      <c r="K587">
        <v>8</v>
      </c>
      <c r="L587">
        <v>2033</v>
      </c>
      <c r="M587">
        <v>31</v>
      </c>
      <c r="N587">
        <v>8</v>
      </c>
      <c r="O587">
        <v>2033</v>
      </c>
    </row>
    <row r="588" spans="1:15" x14ac:dyDescent="0.3">
      <c r="A588">
        <f t="shared" si="46"/>
        <v>29</v>
      </c>
      <c r="B588">
        <f t="shared" si="50"/>
        <v>586</v>
      </c>
      <c r="C588" s="4" t="s">
        <v>624</v>
      </c>
      <c r="D588" t="s">
        <v>70</v>
      </c>
      <c r="E588" t="s">
        <v>71</v>
      </c>
      <c r="F588" s="2">
        <f t="shared" si="49"/>
        <v>48823</v>
      </c>
      <c r="G588" s="2">
        <f t="shared" si="47"/>
        <v>48852</v>
      </c>
      <c r="H588" s="3" t="str">
        <f t="shared" si="48"/>
        <v>INSERT INTO temporalidad VALUES (586,'septiembre de 2033','Mes','Mensual','1-9-2033','30-9-2033');</v>
      </c>
      <c r="J588">
        <v>1</v>
      </c>
      <c r="K588">
        <v>9</v>
      </c>
      <c r="L588">
        <v>2033</v>
      </c>
      <c r="M588">
        <v>30</v>
      </c>
      <c r="N588">
        <v>9</v>
      </c>
      <c r="O588">
        <v>2033</v>
      </c>
    </row>
    <row r="589" spans="1:15" x14ac:dyDescent="0.3">
      <c r="A589">
        <f t="shared" ref="A589:A652" si="51">+A577</f>
        <v>30</v>
      </c>
      <c r="B589">
        <f t="shared" si="50"/>
        <v>587</v>
      </c>
      <c r="C589" s="4" t="s">
        <v>625</v>
      </c>
      <c r="D589" t="s">
        <v>70</v>
      </c>
      <c r="E589" t="s">
        <v>71</v>
      </c>
      <c r="F589" s="2">
        <f t="shared" si="49"/>
        <v>48853</v>
      </c>
      <c r="G589" s="2">
        <f t="shared" si="47"/>
        <v>48883</v>
      </c>
      <c r="H589" s="3" t="str">
        <f t="shared" si="48"/>
        <v>INSERT INTO temporalidad VALUES (587,'octubre de 2033','Mes','Mensual','1-10-2033','31-10-2033');</v>
      </c>
      <c r="J589">
        <v>1</v>
      </c>
      <c r="K589">
        <v>10</v>
      </c>
      <c r="L589">
        <v>2033</v>
      </c>
      <c r="M589">
        <v>31</v>
      </c>
      <c r="N589">
        <v>10</v>
      </c>
      <c r="O589">
        <v>2033</v>
      </c>
    </row>
    <row r="590" spans="1:15" x14ac:dyDescent="0.3">
      <c r="A590">
        <f t="shared" si="51"/>
        <v>29</v>
      </c>
      <c r="B590">
        <f t="shared" si="50"/>
        <v>588</v>
      </c>
      <c r="C590" s="4" t="s">
        <v>626</v>
      </c>
      <c r="D590" t="s">
        <v>70</v>
      </c>
      <c r="E590" t="s">
        <v>71</v>
      </c>
      <c r="F590" s="2">
        <f t="shared" si="49"/>
        <v>48884</v>
      </c>
      <c r="G590" s="2">
        <f t="shared" si="47"/>
        <v>48913</v>
      </c>
      <c r="H590" s="3" t="str">
        <f t="shared" si="48"/>
        <v>INSERT INTO temporalidad VALUES (588,'noviembre de 2033','Mes','Mensual','1-11-2033','30-11-2033');</v>
      </c>
      <c r="J590">
        <v>1</v>
      </c>
      <c r="K590">
        <v>11</v>
      </c>
      <c r="L590">
        <v>2033</v>
      </c>
      <c r="M590">
        <v>30</v>
      </c>
      <c r="N590">
        <v>11</v>
      </c>
      <c r="O590">
        <v>2033</v>
      </c>
    </row>
    <row r="591" spans="1:15" x14ac:dyDescent="0.3">
      <c r="A591">
        <f t="shared" si="51"/>
        <v>30</v>
      </c>
      <c r="B591">
        <f t="shared" si="50"/>
        <v>589</v>
      </c>
      <c r="C591" s="4" t="s">
        <v>627</v>
      </c>
      <c r="D591" t="s">
        <v>70</v>
      </c>
      <c r="E591" t="s">
        <v>71</v>
      </c>
      <c r="F591" s="2">
        <f t="shared" si="49"/>
        <v>48914</v>
      </c>
      <c r="G591" s="2">
        <f t="shared" si="47"/>
        <v>48944</v>
      </c>
      <c r="H591" s="3" t="str">
        <f t="shared" si="48"/>
        <v>INSERT INTO temporalidad VALUES (589,'diciembre de 2033','Mes','Mensual','1-12-2033','31-12-2033');</v>
      </c>
      <c r="J591">
        <v>1</v>
      </c>
      <c r="K591">
        <v>12</v>
      </c>
      <c r="L591">
        <v>2033</v>
      </c>
      <c r="M591">
        <v>31</v>
      </c>
      <c r="N591">
        <v>12</v>
      </c>
      <c r="O591">
        <v>2033</v>
      </c>
    </row>
    <row r="592" spans="1:15" x14ac:dyDescent="0.3">
      <c r="A592">
        <f t="shared" si="51"/>
        <v>30</v>
      </c>
      <c r="B592">
        <f t="shared" si="50"/>
        <v>590</v>
      </c>
      <c r="C592" s="4" t="s">
        <v>628</v>
      </c>
      <c r="D592" t="s">
        <v>70</v>
      </c>
      <c r="E592" t="s">
        <v>71</v>
      </c>
      <c r="F592" s="2">
        <f t="shared" si="49"/>
        <v>48945</v>
      </c>
      <c r="G592" s="2">
        <f t="shared" si="47"/>
        <v>48975</v>
      </c>
      <c r="H592" s="3" t="str">
        <f t="shared" si="48"/>
        <v>INSERT INTO temporalidad VALUES (590,'enero de 2034','Mes','Mensual','1-1-2034','31-1-2034');</v>
      </c>
      <c r="J592">
        <v>1</v>
      </c>
      <c r="K592" s="5">
        <v>1</v>
      </c>
      <c r="L592">
        <v>2034</v>
      </c>
      <c r="M592">
        <v>31</v>
      </c>
      <c r="N592" s="5">
        <v>1</v>
      </c>
      <c r="O592">
        <v>2034</v>
      </c>
    </row>
    <row r="593" spans="1:15" x14ac:dyDescent="0.3">
      <c r="A593">
        <f t="shared" si="51"/>
        <v>27</v>
      </c>
      <c r="B593">
        <f t="shared" si="50"/>
        <v>591</v>
      </c>
      <c r="C593" s="4" t="s">
        <v>629</v>
      </c>
      <c r="D593" t="s">
        <v>70</v>
      </c>
      <c r="E593" t="s">
        <v>71</v>
      </c>
      <c r="F593" s="2">
        <f t="shared" si="49"/>
        <v>48976</v>
      </c>
      <c r="G593" s="2">
        <f t="shared" si="47"/>
        <v>49003</v>
      </c>
      <c r="H593" s="3" t="str">
        <f t="shared" si="48"/>
        <v>INSERT INTO temporalidad VALUES (591,'febrero de 2034','Mes','Mensual','1-2-2034','28-2-2034');</v>
      </c>
      <c r="J593">
        <v>1</v>
      </c>
      <c r="K593">
        <v>2</v>
      </c>
      <c r="L593">
        <v>2034</v>
      </c>
      <c r="M593">
        <v>28</v>
      </c>
      <c r="N593">
        <v>2</v>
      </c>
      <c r="O593">
        <v>2034</v>
      </c>
    </row>
    <row r="594" spans="1:15" x14ac:dyDescent="0.3">
      <c r="A594">
        <f t="shared" si="51"/>
        <v>30</v>
      </c>
      <c r="B594">
        <f t="shared" si="50"/>
        <v>592</v>
      </c>
      <c r="C594" s="4" t="s">
        <v>630</v>
      </c>
      <c r="D594" t="s">
        <v>70</v>
      </c>
      <c r="E594" t="s">
        <v>71</v>
      </c>
      <c r="F594" s="2">
        <f t="shared" si="49"/>
        <v>49004</v>
      </c>
      <c r="G594" s="2">
        <f t="shared" si="47"/>
        <v>49034</v>
      </c>
      <c r="H594" s="3" t="str">
        <f t="shared" si="48"/>
        <v>INSERT INTO temporalidad VALUES (592,'marzo de 2034','Mes','Mensual','1-3-2034','31-3-2034');</v>
      </c>
      <c r="J594">
        <v>1</v>
      </c>
      <c r="K594">
        <v>3</v>
      </c>
      <c r="L594">
        <v>2034</v>
      </c>
      <c r="M594">
        <v>31</v>
      </c>
      <c r="N594">
        <v>3</v>
      </c>
      <c r="O594">
        <v>2034</v>
      </c>
    </row>
    <row r="595" spans="1:15" x14ac:dyDescent="0.3">
      <c r="A595">
        <f t="shared" si="51"/>
        <v>29</v>
      </c>
      <c r="B595">
        <f t="shared" si="50"/>
        <v>593</v>
      </c>
      <c r="C595" s="4" t="s">
        <v>631</v>
      </c>
      <c r="D595" t="s">
        <v>70</v>
      </c>
      <c r="E595" t="s">
        <v>71</v>
      </c>
      <c r="F595" s="2">
        <f t="shared" si="49"/>
        <v>49035</v>
      </c>
      <c r="G595" s="2">
        <f t="shared" si="47"/>
        <v>49064</v>
      </c>
      <c r="H595" s="3" t="str">
        <f t="shared" si="48"/>
        <v>INSERT INTO temporalidad VALUES (593,'abril de 2034','Mes','Mensual','1-4-2034','30-4-2034');</v>
      </c>
      <c r="J595">
        <v>1</v>
      </c>
      <c r="K595">
        <v>4</v>
      </c>
      <c r="L595">
        <v>2034</v>
      </c>
      <c r="M595">
        <v>30</v>
      </c>
      <c r="N595">
        <v>4</v>
      </c>
      <c r="O595">
        <v>2034</v>
      </c>
    </row>
    <row r="596" spans="1:15" x14ac:dyDescent="0.3">
      <c r="A596">
        <f t="shared" si="51"/>
        <v>30</v>
      </c>
      <c r="B596">
        <f t="shared" si="50"/>
        <v>594</v>
      </c>
      <c r="C596" s="4" t="s">
        <v>632</v>
      </c>
      <c r="D596" t="s">
        <v>70</v>
      </c>
      <c r="E596" t="s">
        <v>71</v>
      </c>
      <c r="F596" s="2">
        <f t="shared" si="49"/>
        <v>49065</v>
      </c>
      <c r="G596" s="2">
        <f t="shared" si="47"/>
        <v>49095</v>
      </c>
      <c r="H596" s="3" t="str">
        <f t="shared" si="48"/>
        <v>INSERT INTO temporalidad VALUES (594,'mayo de 2034','Mes','Mensual','1-5-2034','31-5-2034');</v>
      </c>
      <c r="J596">
        <v>1</v>
      </c>
      <c r="K596">
        <v>5</v>
      </c>
      <c r="L596">
        <v>2034</v>
      </c>
      <c r="M596">
        <v>31</v>
      </c>
      <c r="N596">
        <v>5</v>
      </c>
      <c r="O596">
        <v>2034</v>
      </c>
    </row>
    <row r="597" spans="1:15" x14ac:dyDescent="0.3">
      <c r="A597">
        <f t="shared" si="51"/>
        <v>29</v>
      </c>
      <c r="B597">
        <f t="shared" si="50"/>
        <v>595</v>
      </c>
      <c r="C597" s="4" t="s">
        <v>633</v>
      </c>
      <c r="D597" t="s">
        <v>70</v>
      </c>
      <c r="E597" t="s">
        <v>71</v>
      </c>
      <c r="F597" s="2">
        <f t="shared" si="49"/>
        <v>49096</v>
      </c>
      <c r="G597" s="2">
        <f t="shared" si="47"/>
        <v>49125</v>
      </c>
      <c r="H597" s="3" t="str">
        <f t="shared" si="48"/>
        <v>INSERT INTO temporalidad VALUES (595,'junio de 2034','Mes','Mensual','1-6-2034','30-6-2034');</v>
      </c>
      <c r="J597">
        <v>1</v>
      </c>
      <c r="K597">
        <v>6</v>
      </c>
      <c r="L597">
        <v>2034</v>
      </c>
      <c r="M597">
        <v>30</v>
      </c>
      <c r="N597">
        <v>6</v>
      </c>
      <c r="O597">
        <v>2034</v>
      </c>
    </row>
    <row r="598" spans="1:15" x14ac:dyDescent="0.3">
      <c r="A598">
        <f t="shared" si="51"/>
        <v>30</v>
      </c>
      <c r="B598">
        <f t="shared" si="50"/>
        <v>596</v>
      </c>
      <c r="C598" s="4" t="s">
        <v>634</v>
      </c>
      <c r="D598" t="s">
        <v>70</v>
      </c>
      <c r="E598" t="s">
        <v>71</v>
      </c>
      <c r="F598" s="2">
        <f t="shared" si="49"/>
        <v>49126</v>
      </c>
      <c r="G598" s="2">
        <f t="shared" si="47"/>
        <v>49156</v>
      </c>
      <c r="H598" s="3" t="str">
        <f t="shared" si="48"/>
        <v>INSERT INTO temporalidad VALUES (596,'julio de 2034','Mes','Mensual','1-7-2034','31-7-2034');</v>
      </c>
      <c r="J598">
        <v>1</v>
      </c>
      <c r="K598">
        <v>7</v>
      </c>
      <c r="L598">
        <v>2034</v>
      </c>
      <c r="M598">
        <v>31</v>
      </c>
      <c r="N598">
        <v>7</v>
      </c>
      <c r="O598">
        <v>2034</v>
      </c>
    </row>
    <row r="599" spans="1:15" x14ac:dyDescent="0.3">
      <c r="A599">
        <f t="shared" si="51"/>
        <v>30</v>
      </c>
      <c r="B599">
        <f t="shared" si="50"/>
        <v>597</v>
      </c>
      <c r="C599" s="4" t="s">
        <v>635</v>
      </c>
      <c r="D599" t="s">
        <v>70</v>
      </c>
      <c r="E599" t="s">
        <v>71</v>
      </c>
      <c r="F599" s="2">
        <f t="shared" si="49"/>
        <v>49157</v>
      </c>
      <c r="G599" s="2">
        <f t="shared" si="47"/>
        <v>49187</v>
      </c>
      <c r="H599" s="3" t="str">
        <f t="shared" si="48"/>
        <v>INSERT INTO temporalidad VALUES (597,'agosto de 2034','Mes','Mensual','1-8-2034','31-8-2034');</v>
      </c>
      <c r="J599">
        <v>1</v>
      </c>
      <c r="K599">
        <v>8</v>
      </c>
      <c r="L599">
        <v>2034</v>
      </c>
      <c r="M599">
        <v>31</v>
      </c>
      <c r="N599">
        <v>8</v>
      </c>
      <c r="O599">
        <v>2034</v>
      </c>
    </row>
    <row r="600" spans="1:15" x14ac:dyDescent="0.3">
      <c r="A600">
        <f t="shared" si="51"/>
        <v>29</v>
      </c>
      <c r="B600">
        <f t="shared" si="50"/>
        <v>598</v>
      </c>
      <c r="C600" s="4" t="s">
        <v>636</v>
      </c>
      <c r="D600" t="s">
        <v>70</v>
      </c>
      <c r="E600" t="s">
        <v>71</v>
      </c>
      <c r="F600" s="2">
        <f t="shared" si="49"/>
        <v>49188</v>
      </c>
      <c r="G600" s="2">
        <f t="shared" si="47"/>
        <v>49217</v>
      </c>
      <c r="H600" s="3" t="str">
        <f t="shared" si="48"/>
        <v>INSERT INTO temporalidad VALUES (598,'septiembre de 2034','Mes','Mensual','1-9-2034','30-9-2034');</v>
      </c>
      <c r="J600">
        <v>1</v>
      </c>
      <c r="K600">
        <v>9</v>
      </c>
      <c r="L600">
        <v>2034</v>
      </c>
      <c r="M600">
        <v>30</v>
      </c>
      <c r="N600">
        <v>9</v>
      </c>
      <c r="O600">
        <v>2034</v>
      </c>
    </row>
    <row r="601" spans="1:15" x14ac:dyDescent="0.3">
      <c r="A601">
        <f t="shared" si="51"/>
        <v>30</v>
      </c>
      <c r="B601">
        <f t="shared" si="50"/>
        <v>599</v>
      </c>
      <c r="C601" s="4" t="s">
        <v>637</v>
      </c>
      <c r="D601" t="s">
        <v>70</v>
      </c>
      <c r="E601" t="s">
        <v>71</v>
      </c>
      <c r="F601" s="2">
        <f t="shared" si="49"/>
        <v>49218</v>
      </c>
      <c r="G601" s="2">
        <f t="shared" si="47"/>
        <v>49248</v>
      </c>
      <c r="H601" s="3" t="str">
        <f t="shared" si="48"/>
        <v>INSERT INTO temporalidad VALUES (599,'octubre de 2034','Mes','Mensual','1-10-2034','31-10-2034');</v>
      </c>
      <c r="J601">
        <v>1</v>
      </c>
      <c r="K601">
        <v>10</v>
      </c>
      <c r="L601">
        <v>2034</v>
      </c>
      <c r="M601">
        <v>31</v>
      </c>
      <c r="N601">
        <v>10</v>
      </c>
      <c r="O601">
        <v>2034</v>
      </c>
    </row>
    <row r="602" spans="1:15" x14ac:dyDescent="0.3">
      <c r="A602">
        <f t="shared" si="51"/>
        <v>29</v>
      </c>
      <c r="B602">
        <f t="shared" si="50"/>
        <v>600</v>
      </c>
      <c r="C602" s="4" t="s">
        <v>638</v>
      </c>
      <c r="D602" t="s">
        <v>70</v>
      </c>
      <c r="E602" t="s">
        <v>71</v>
      </c>
      <c r="F602" s="2">
        <f t="shared" si="49"/>
        <v>49249</v>
      </c>
      <c r="G602" s="2">
        <f t="shared" si="47"/>
        <v>49278</v>
      </c>
      <c r="H602" s="3" t="str">
        <f t="shared" si="48"/>
        <v>INSERT INTO temporalidad VALUES (600,'noviembre de 2034','Mes','Mensual','1-11-2034','30-11-2034');</v>
      </c>
      <c r="J602">
        <v>1</v>
      </c>
      <c r="K602">
        <v>11</v>
      </c>
      <c r="L602">
        <v>2034</v>
      </c>
      <c r="M602">
        <v>30</v>
      </c>
      <c r="N602">
        <v>11</v>
      </c>
      <c r="O602">
        <v>2034</v>
      </c>
    </row>
    <row r="603" spans="1:15" x14ac:dyDescent="0.3">
      <c r="A603">
        <f t="shared" si="51"/>
        <v>30</v>
      </c>
      <c r="B603">
        <f t="shared" si="50"/>
        <v>601</v>
      </c>
      <c r="C603" s="4" t="s">
        <v>639</v>
      </c>
      <c r="D603" t="s">
        <v>70</v>
      </c>
      <c r="E603" t="s">
        <v>71</v>
      </c>
      <c r="F603" s="2">
        <f t="shared" si="49"/>
        <v>49279</v>
      </c>
      <c r="G603" s="2">
        <f t="shared" si="47"/>
        <v>49309</v>
      </c>
      <c r="H603" s="3" t="str">
        <f t="shared" si="48"/>
        <v>INSERT INTO temporalidad VALUES (601,'diciembre de 2034','Mes','Mensual','1-12-2034','31-12-2034');</v>
      </c>
      <c r="J603">
        <v>1</v>
      </c>
      <c r="K603">
        <v>12</v>
      </c>
      <c r="L603">
        <v>2034</v>
      </c>
      <c r="M603">
        <v>31</v>
      </c>
      <c r="N603">
        <v>12</v>
      </c>
      <c r="O603">
        <v>2034</v>
      </c>
    </row>
    <row r="604" spans="1:15" x14ac:dyDescent="0.3">
      <c r="A604">
        <f t="shared" si="51"/>
        <v>30</v>
      </c>
      <c r="B604">
        <f t="shared" si="50"/>
        <v>602</v>
      </c>
      <c r="C604" s="4" t="s">
        <v>640</v>
      </c>
      <c r="D604" t="s">
        <v>70</v>
      </c>
      <c r="E604" t="s">
        <v>71</v>
      </c>
      <c r="F604" s="2">
        <f t="shared" si="49"/>
        <v>49310</v>
      </c>
      <c r="G604" s="2">
        <f t="shared" si="47"/>
        <v>49340</v>
      </c>
      <c r="H604" s="3" t="str">
        <f t="shared" si="48"/>
        <v>INSERT INTO temporalidad VALUES (602,'enero de 2035','Mes','Mensual','1-1-2035','31-1-2035');</v>
      </c>
      <c r="J604">
        <v>1</v>
      </c>
      <c r="K604" s="5">
        <v>1</v>
      </c>
      <c r="L604">
        <v>2035</v>
      </c>
      <c r="M604">
        <v>31</v>
      </c>
      <c r="N604" s="5">
        <v>1</v>
      </c>
      <c r="O604">
        <v>2035</v>
      </c>
    </row>
    <row r="605" spans="1:15" x14ac:dyDescent="0.3">
      <c r="A605">
        <f t="shared" si="51"/>
        <v>27</v>
      </c>
      <c r="B605">
        <f t="shared" si="50"/>
        <v>603</v>
      </c>
      <c r="C605" s="4" t="s">
        <v>641</v>
      </c>
      <c r="D605" t="s">
        <v>70</v>
      </c>
      <c r="E605" t="s">
        <v>71</v>
      </c>
      <c r="F605" s="2">
        <f t="shared" si="49"/>
        <v>49341</v>
      </c>
      <c r="G605" s="2">
        <f t="shared" si="47"/>
        <v>49368</v>
      </c>
      <c r="H605" s="3" t="str">
        <f t="shared" si="48"/>
        <v>INSERT INTO temporalidad VALUES (603,'febrero de 2035','Mes','Mensual','1-2-2035','28-2-2035');</v>
      </c>
      <c r="J605">
        <v>1</v>
      </c>
      <c r="K605">
        <v>2</v>
      </c>
      <c r="L605">
        <v>2035</v>
      </c>
      <c r="M605">
        <v>28</v>
      </c>
      <c r="N605">
        <v>2</v>
      </c>
      <c r="O605">
        <v>2035</v>
      </c>
    </row>
    <row r="606" spans="1:15" x14ac:dyDescent="0.3">
      <c r="A606">
        <f t="shared" si="51"/>
        <v>30</v>
      </c>
      <c r="B606">
        <f t="shared" si="50"/>
        <v>604</v>
      </c>
      <c r="C606" s="4" t="s">
        <v>642</v>
      </c>
      <c r="D606" t="s">
        <v>70</v>
      </c>
      <c r="E606" t="s">
        <v>71</v>
      </c>
      <c r="F606" s="2">
        <f t="shared" si="49"/>
        <v>49369</v>
      </c>
      <c r="G606" s="2">
        <f t="shared" si="47"/>
        <v>49399</v>
      </c>
      <c r="H606" s="3" t="str">
        <f t="shared" si="48"/>
        <v>INSERT INTO temporalidad VALUES (604,'marzo de 2035','Mes','Mensual','1-3-2035','31-3-2035');</v>
      </c>
      <c r="J606">
        <v>1</v>
      </c>
      <c r="K606">
        <v>3</v>
      </c>
      <c r="L606">
        <v>2035</v>
      </c>
      <c r="M606">
        <v>31</v>
      </c>
      <c r="N606">
        <v>3</v>
      </c>
      <c r="O606">
        <v>2035</v>
      </c>
    </row>
    <row r="607" spans="1:15" x14ac:dyDescent="0.3">
      <c r="A607">
        <f t="shared" si="51"/>
        <v>29</v>
      </c>
      <c r="B607">
        <f t="shared" si="50"/>
        <v>605</v>
      </c>
      <c r="C607" s="4" t="s">
        <v>643</v>
      </c>
      <c r="D607" t="s">
        <v>70</v>
      </c>
      <c r="E607" t="s">
        <v>71</v>
      </c>
      <c r="F607" s="2">
        <f t="shared" si="49"/>
        <v>49400</v>
      </c>
      <c r="G607" s="2">
        <f t="shared" si="47"/>
        <v>49429</v>
      </c>
      <c r="H607" s="3" t="str">
        <f t="shared" si="48"/>
        <v>INSERT INTO temporalidad VALUES (605,'abril de 2035','Mes','Mensual','1-4-2035','30-4-2035');</v>
      </c>
      <c r="J607">
        <v>1</v>
      </c>
      <c r="K607">
        <v>4</v>
      </c>
      <c r="L607">
        <v>2035</v>
      </c>
      <c r="M607">
        <v>30</v>
      </c>
      <c r="N607">
        <v>4</v>
      </c>
      <c r="O607">
        <v>2035</v>
      </c>
    </row>
    <row r="608" spans="1:15" x14ac:dyDescent="0.3">
      <c r="A608">
        <f t="shared" si="51"/>
        <v>30</v>
      </c>
      <c r="B608">
        <f t="shared" si="50"/>
        <v>606</v>
      </c>
      <c r="C608" s="4" t="s">
        <v>644</v>
      </c>
      <c r="D608" t="s">
        <v>70</v>
      </c>
      <c r="E608" t="s">
        <v>71</v>
      </c>
      <c r="F608" s="2">
        <f t="shared" si="49"/>
        <v>49430</v>
      </c>
      <c r="G608" s="2">
        <f t="shared" si="47"/>
        <v>49460</v>
      </c>
      <c r="H608" s="3" t="str">
        <f t="shared" si="48"/>
        <v>INSERT INTO temporalidad VALUES (606,'mayo de 2035','Mes','Mensual','1-5-2035','31-5-2035');</v>
      </c>
      <c r="J608">
        <v>1</v>
      </c>
      <c r="K608">
        <v>5</v>
      </c>
      <c r="L608">
        <v>2035</v>
      </c>
      <c r="M608">
        <v>31</v>
      </c>
      <c r="N608">
        <v>5</v>
      </c>
      <c r="O608">
        <v>2035</v>
      </c>
    </row>
    <row r="609" spans="1:15" x14ac:dyDescent="0.3">
      <c r="A609">
        <f t="shared" si="51"/>
        <v>29</v>
      </c>
      <c r="B609">
        <f t="shared" si="50"/>
        <v>607</v>
      </c>
      <c r="C609" s="4" t="s">
        <v>645</v>
      </c>
      <c r="D609" t="s">
        <v>70</v>
      </c>
      <c r="E609" t="s">
        <v>71</v>
      </c>
      <c r="F609" s="2">
        <f t="shared" si="49"/>
        <v>49461</v>
      </c>
      <c r="G609" s="2">
        <f t="shared" si="47"/>
        <v>49490</v>
      </c>
      <c r="H609" s="3" t="str">
        <f t="shared" si="48"/>
        <v>INSERT INTO temporalidad VALUES (607,'junio de 2035','Mes','Mensual','1-6-2035','30-6-2035');</v>
      </c>
      <c r="J609">
        <v>1</v>
      </c>
      <c r="K609">
        <v>6</v>
      </c>
      <c r="L609">
        <v>2035</v>
      </c>
      <c r="M609">
        <v>30</v>
      </c>
      <c r="N609">
        <v>6</v>
      </c>
      <c r="O609">
        <v>2035</v>
      </c>
    </row>
    <row r="610" spans="1:15" x14ac:dyDescent="0.3">
      <c r="A610">
        <f t="shared" si="51"/>
        <v>30</v>
      </c>
      <c r="B610">
        <f t="shared" si="50"/>
        <v>608</v>
      </c>
      <c r="C610" s="4" t="s">
        <v>646</v>
      </c>
      <c r="D610" t="s">
        <v>70</v>
      </c>
      <c r="E610" t="s">
        <v>71</v>
      </c>
      <c r="F610" s="2">
        <f t="shared" si="49"/>
        <v>49491</v>
      </c>
      <c r="G610" s="2">
        <f t="shared" si="47"/>
        <v>49521</v>
      </c>
      <c r="H610" s="3" t="str">
        <f t="shared" si="48"/>
        <v>INSERT INTO temporalidad VALUES (608,'julio de 2035','Mes','Mensual','1-7-2035','31-7-2035');</v>
      </c>
      <c r="J610">
        <v>1</v>
      </c>
      <c r="K610">
        <v>7</v>
      </c>
      <c r="L610">
        <v>2035</v>
      </c>
      <c r="M610">
        <v>31</v>
      </c>
      <c r="N610">
        <v>7</v>
      </c>
      <c r="O610">
        <v>2035</v>
      </c>
    </row>
    <row r="611" spans="1:15" x14ac:dyDescent="0.3">
      <c r="A611">
        <f t="shared" si="51"/>
        <v>30</v>
      </c>
      <c r="B611">
        <f t="shared" si="50"/>
        <v>609</v>
      </c>
      <c r="C611" s="4" t="s">
        <v>647</v>
      </c>
      <c r="D611" t="s">
        <v>70</v>
      </c>
      <c r="E611" t="s">
        <v>71</v>
      </c>
      <c r="F611" s="2">
        <f t="shared" si="49"/>
        <v>49522</v>
      </c>
      <c r="G611" s="2">
        <f t="shared" si="47"/>
        <v>49552</v>
      </c>
      <c r="H611" s="3" t="str">
        <f t="shared" si="48"/>
        <v>INSERT INTO temporalidad VALUES (609,'agosto de 2035','Mes','Mensual','1-8-2035','31-8-2035');</v>
      </c>
      <c r="J611">
        <v>1</v>
      </c>
      <c r="K611">
        <v>8</v>
      </c>
      <c r="L611">
        <v>2035</v>
      </c>
      <c r="M611">
        <v>31</v>
      </c>
      <c r="N611">
        <v>8</v>
      </c>
      <c r="O611">
        <v>2035</v>
      </c>
    </row>
    <row r="612" spans="1:15" x14ac:dyDescent="0.3">
      <c r="A612">
        <f t="shared" si="51"/>
        <v>29</v>
      </c>
      <c r="B612">
        <f t="shared" si="50"/>
        <v>610</v>
      </c>
      <c r="C612" s="4" t="s">
        <v>648</v>
      </c>
      <c r="D612" t="s">
        <v>70</v>
      </c>
      <c r="E612" t="s">
        <v>71</v>
      </c>
      <c r="F612" s="2">
        <f t="shared" si="49"/>
        <v>49553</v>
      </c>
      <c r="G612" s="2">
        <f t="shared" si="47"/>
        <v>49582</v>
      </c>
      <c r="H612" s="3" t="str">
        <f t="shared" si="48"/>
        <v>INSERT INTO temporalidad VALUES (610,'septiembre de 2035','Mes','Mensual','1-9-2035','30-9-2035');</v>
      </c>
      <c r="J612">
        <v>1</v>
      </c>
      <c r="K612">
        <v>9</v>
      </c>
      <c r="L612">
        <v>2035</v>
      </c>
      <c r="M612">
        <v>30</v>
      </c>
      <c r="N612">
        <v>9</v>
      </c>
      <c r="O612">
        <v>2035</v>
      </c>
    </row>
    <row r="613" spans="1:15" x14ac:dyDescent="0.3">
      <c r="A613">
        <f t="shared" si="51"/>
        <v>30</v>
      </c>
      <c r="B613">
        <f t="shared" si="50"/>
        <v>611</v>
      </c>
      <c r="C613" s="4" t="s">
        <v>649</v>
      </c>
      <c r="D613" t="s">
        <v>70</v>
      </c>
      <c r="E613" t="s">
        <v>71</v>
      </c>
      <c r="F613" s="2">
        <f t="shared" si="49"/>
        <v>49583</v>
      </c>
      <c r="G613" s="2">
        <f t="shared" si="47"/>
        <v>49613</v>
      </c>
      <c r="H613" s="3" t="str">
        <f t="shared" si="48"/>
        <v>INSERT INTO temporalidad VALUES (611,'octubre de 2035','Mes','Mensual','1-10-2035','31-10-2035');</v>
      </c>
      <c r="J613">
        <v>1</v>
      </c>
      <c r="K613">
        <v>10</v>
      </c>
      <c r="L613">
        <v>2035</v>
      </c>
      <c r="M613">
        <v>31</v>
      </c>
      <c r="N613">
        <v>10</v>
      </c>
      <c r="O613">
        <v>2035</v>
      </c>
    </row>
    <row r="614" spans="1:15" x14ac:dyDescent="0.3">
      <c r="A614">
        <f t="shared" si="51"/>
        <v>29</v>
      </c>
      <c r="B614">
        <f t="shared" si="50"/>
        <v>612</v>
      </c>
      <c r="C614" s="4" t="s">
        <v>650</v>
      </c>
      <c r="D614" t="s">
        <v>70</v>
      </c>
      <c r="E614" t="s">
        <v>71</v>
      </c>
      <c r="F614" s="2">
        <f t="shared" si="49"/>
        <v>49614</v>
      </c>
      <c r="G614" s="2">
        <f t="shared" si="47"/>
        <v>49643</v>
      </c>
      <c r="H614" s="3" t="str">
        <f t="shared" si="48"/>
        <v>INSERT INTO temporalidad VALUES (612,'noviembre de 2035','Mes','Mensual','1-11-2035','30-11-2035');</v>
      </c>
      <c r="J614">
        <v>1</v>
      </c>
      <c r="K614">
        <v>11</v>
      </c>
      <c r="L614">
        <v>2035</v>
      </c>
      <c r="M614">
        <v>30</v>
      </c>
      <c r="N614">
        <v>11</v>
      </c>
      <c r="O614">
        <v>2035</v>
      </c>
    </row>
    <row r="615" spans="1:15" x14ac:dyDescent="0.3">
      <c r="A615">
        <f t="shared" si="51"/>
        <v>30</v>
      </c>
      <c r="B615">
        <f t="shared" si="50"/>
        <v>613</v>
      </c>
      <c r="C615" s="4" t="s">
        <v>651</v>
      </c>
      <c r="D615" t="s">
        <v>70</v>
      </c>
      <c r="E615" t="s">
        <v>71</v>
      </c>
      <c r="F615" s="2">
        <f t="shared" si="49"/>
        <v>49644</v>
      </c>
      <c r="G615" s="2">
        <f t="shared" si="47"/>
        <v>49674</v>
      </c>
      <c r="H615" s="3" t="str">
        <f t="shared" si="48"/>
        <v>INSERT INTO temporalidad VALUES (613,'diciembre de 2035','Mes','Mensual','1-12-2035','31-12-2035');</v>
      </c>
      <c r="J615">
        <v>1</v>
      </c>
      <c r="K615">
        <v>12</v>
      </c>
      <c r="L615">
        <v>2035</v>
      </c>
      <c r="M615">
        <v>31</v>
      </c>
      <c r="N615">
        <v>12</v>
      </c>
      <c r="O615">
        <v>2035</v>
      </c>
    </row>
    <row r="616" spans="1:15" x14ac:dyDescent="0.3">
      <c r="A616">
        <f t="shared" si="51"/>
        <v>30</v>
      </c>
      <c r="B616">
        <f t="shared" si="50"/>
        <v>614</v>
      </c>
      <c r="C616" s="4" t="s">
        <v>652</v>
      </c>
      <c r="D616" t="s">
        <v>70</v>
      </c>
      <c r="E616" t="s">
        <v>71</v>
      </c>
      <c r="F616" s="2">
        <f t="shared" si="49"/>
        <v>49675</v>
      </c>
      <c r="G616" s="2">
        <f t="shared" si="47"/>
        <v>49705</v>
      </c>
      <c r="H616" s="3" t="str">
        <f t="shared" si="48"/>
        <v>INSERT INTO temporalidad VALUES (614,'enero de 2036','Mes','Mensual','1-1-2036','31-1-2036');</v>
      </c>
      <c r="J616">
        <v>1</v>
      </c>
      <c r="K616" s="5">
        <v>1</v>
      </c>
      <c r="L616">
        <v>2036</v>
      </c>
      <c r="M616">
        <v>31</v>
      </c>
      <c r="N616" s="5">
        <v>1</v>
      </c>
      <c r="O616">
        <v>2036</v>
      </c>
    </row>
    <row r="617" spans="1:15" x14ac:dyDescent="0.3">
      <c r="A617">
        <f t="shared" si="51"/>
        <v>27</v>
      </c>
      <c r="B617">
        <f t="shared" si="50"/>
        <v>615</v>
      </c>
      <c r="C617" s="4" t="s">
        <v>653</v>
      </c>
      <c r="D617" t="s">
        <v>70</v>
      </c>
      <c r="E617" t="s">
        <v>71</v>
      </c>
      <c r="F617" s="2">
        <f t="shared" si="49"/>
        <v>49706</v>
      </c>
      <c r="G617" s="2">
        <f t="shared" si="47"/>
        <v>49733</v>
      </c>
      <c r="H617" s="3" t="str">
        <f t="shared" si="48"/>
        <v>INSERT INTO temporalidad VALUES (615,'febrero de 2036','Mes','Mensual','1-2-2036','28-2-2036');</v>
      </c>
      <c r="J617">
        <v>1</v>
      </c>
      <c r="K617">
        <v>2</v>
      </c>
      <c r="L617">
        <v>2036</v>
      </c>
      <c r="M617">
        <v>28</v>
      </c>
      <c r="N617">
        <v>2</v>
      </c>
      <c r="O617">
        <v>2036</v>
      </c>
    </row>
    <row r="618" spans="1:15" x14ac:dyDescent="0.3">
      <c r="A618">
        <f t="shared" si="51"/>
        <v>30</v>
      </c>
      <c r="B618">
        <f t="shared" si="50"/>
        <v>616</v>
      </c>
      <c r="C618" s="4" t="s">
        <v>654</v>
      </c>
      <c r="D618" t="s">
        <v>70</v>
      </c>
      <c r="E618" t="s">
        <v>71</v>
      </c>
      <c r="F618" s="2">
        <f t="shared" si="49"/>
        <v>49735</v>
      </c>
      <c r="G618" s="2">
        <f t="shared" si="47"/>
        <v>49765</v>
      </c>
      <c r="H618" s="3" t="str">
        <f t="shared" si="48"/>
        <v>INSERT INTO temporalidad VALUES (616,'marzo de 2036','Mes','Mensual','1-3-2036','31-3-2036');</v>
      </c>
      <c r="J618">
        <v>1</v>
      </c>
      <c r="K618">
        <v>3</v>
      </c>
      <c r="L618">
        <v>2036</v>
      </c>
      <c r="M618">
        <v>31</v>
      </c>
      <c r="N618">
        <v>3</v>
      </c>
      <c r="O618">
        <v>2036</v>
      </c>
    </row>
    <row r="619" spans="1:15" x14ac:dyDescent="0.3">
      <c r="A619">
        <f t="shared" si="51"/>
        <v>29</v>
      </c>
      <c r="B619">
        <f t="shared" si="50"/>
        <v>617</v>
      </c>
      <c r="C619" s="4" t="s">
        <v>655</v>
      </c>
      <c r="D619" t="s">
        <v>70</v>
      </c>
      <c r="E619" t="s">
        <v>71</v>
      </c>
      <c r="F619" s="2">
        <f t="shared" si="49"/>
        <v>49766</v>
      </c>
      <c r="G619" s="2">
        <f t="shared" si="47"/>
        <v>49795</v>
      </c>
      <c r="H619" s="3" t="str">
        <f t="shared" si="48"/>
        <v>INSERT INTO temporalidad VALUES (617,'abril de 2036','Mes','Mensual','1-4-2036','30-4-2036');</v>
      </c>
      <c r="J619">
        <v>1</v>
      </c>
      <c r="K619">
        <v>4</v>
      </c>
      <c r="L619">
        <v>2036</v>
      </c>
      <c r="M619">
        <v>30</v>
      </c>
      <c r="N619">
        <v>4</v>
      </c>
      <c r="O619">
        <v>2036</v>
      </c>
    </row>
    <row r="620" spans="1:15" x14ac:dyDescent="0.3">
      <c r="A620">
        <f t="shared" si="51"/>
        <v>30</v>
      </c>
      <c r="B620">
        <f t="shared" si="50"/>
        <v>618</v>
      </c>
      <c r="C620" s="4" t="s">
        <v>656</v>
      </c>
      <c r="D620" t="s">
        <v>70</v>
      </c>
      <c r="E620" t="s">
        <v>71</v>
      </c>
      <c r="F620" s="2">
        <f t="shared" si="49"/>
        <v>49796</v>
      </c>
      <c r="G620" s="2">
        <f t="shared" si="47"/>
        <v>49826</v>
      </c>
      <c r="H620" s="3" t="str">
        <f t="shared" si="48"/>
        <v>INSERT INTO temporalidad VALUES (618,'mayo de 2036','Mes','Mensual','1-5-2036','31-5-2036');</v>
      </c>
      <c r="J620">
        <v>1</v>
      </c>
      <c r="K620">
        <v>5</v>
      </c>
      <c r="L620">
        <v>2036</v>
      </c>
      <c r="M620">
        <v>31</v>
      </c>
      <c r="N620">
        <v>5</v>
      </c>
      <c r="O620">
        <v>2036</v>
      </c>
    </row>
    <row r="621" spans="1:15" x14ac:dyDescent="0.3">
      <c r="A621">
        <f t="shared" si="51"/>
        <v>29</v>
      </c>
      <c r="B621">
        <f t="shared" si="50"/>
        <v>619</v>
      </c>
      <c r="C621" s="4" t="s">
        <v>657</v>
      </c>
      <c r="D621" t="s">
        <v>70</v>
      </c>
      <c r="E621" t="s">
        <v>71</v>
      </c>
      <c r="F621" s="2">
        <f t="shared" si="49"/>
        <v>49827</v>
      </c>
      <c r="G621" s="2">
        <f t="shared" si="47"/>
        <v>49856</v>
      </c>
      <c r="H621" s="3" t="str">
        <f t="shared" si="48"/>
        <v>INSERT INTO temporalidad VALUES (619,'junio de 2036','Mes','Mensual','1-6-2036','30-6-2036');</v>
      </c>
      <c r="J621">
        <v>1</v>
      </c>
      <c r="K621">
        <v>6</v>
      </c>
      <c r="L621">
        <v>2036</v>
      </c>
      <c r="M621">
        <v>30</v>
      </c>
      <c r="N621">
        <v>6</v>
      </c>
      <c r="O621">
        <v>2036</v>
      </c>
    </row>
    <row r="622" spans="1:15" x14ac:dyDescent="0.3">
      <c r="A622">
        <f t="shared" si="51"/>
        <v>30</v>
      </c>
      <c r="B622">
        <f t="shared" si="50"/>
        <v>620</v>
      </c>
      <c r="C622" s="4" t="s">
        <v>658</v>
      </c>
      <c r="D622" t="s">
        <v>70</v>
      </c>
      <c r="E622" t="s">
        <v>71</v>
      </c>
      <c r="F622" s="2">
        <f t="shared" si="49"/>
        <v>49857</v>
      </c>
      <c r="G622" s="2">
        <f t="shared" si="47"/>
        <v>49887</v>
      </c>
      <c r="H622" s="3" t="str">
        <f t="shared" si="48"/>
        <v>INSERT INTO temporalidad VALUES (620,'julio de 2036','Mes','Mensual','1-7-2036','31-7-2036');</v>
      </c>
      <c r="J622">
        <v>1</v>
      </c>
      <c r="K622">
        <v>7</v>
      </c>
      <c r="L622">
        <v>2036</v>
      </c>
      <c r="M622">
        <v>31</v>
      </c>
      <c r="N622">
        <v>7</v>
      </c>
      <c r="O622">
        <v>2036</v>
      </c>
    </row>
    <row r="623" spans="1:15" x14ac:dyDescent="0.3">
      <c r="A623">
        <f t="shared" si="51"/>
        <v>30</v>
      </c>
      <c r="B623">
        <f t="shared" si="50"/>
        <v>621</v>
      </c>
      <c r="C623" s="4" t="s">
        <v>659</v>
      </c>
      <c r="D623" t="s">
        <v>70</v>
      </c>
      <c r="E623" t="s">
        <v>71</v>
      </c>
      <c r="F623" s="2">
        <f t="shared" si="49"/>
        <v>49888</v>
      </c>
      <c r="G623" s="2">
        <f t="shared" si="47"/>
        <v>49918</v>
      </c>
      <c r="H623" s="3" t="str">
        <f t="shared" si="48"/>
        <v>INSERT INTO temporalidad VALUES (621,'agosto de 2036','Mes','Mensual','1-8-2036','31-8-2036');</v>
      </c>
      <c r="J623">
        <v>1</v>
      </c>
      <c r="K623">
        <v>8</v>
      </c>
      <c r="L623">
        <v>2036</v>
      </c>
      <c r="M623">
        <v>31</v>
      </c>
      <c r="N623">
        <v>8</v>
      </c>
      <c r="O623">
        <v>2036</v>
      </c>
    </row>
    <row r="624" spans="1:15" x14ac:dyDescent="0.3">
      <c r="A624">
        <f t="shared" si="51"/>
        <v>29</v>
      </c>
      <c r="B624">
        <f t="shared" si="50"/>
        <v>622</v>
      </c>
      <c r="C624" s="4" t="s">
        <v>660</v>
      </c>
      <c r="D624" t="s">
        <v>70</v>
      </c>
      <c r="E624" t="s">
        <v>71</v>
      </c>
      <c r="F624" s="2">
        <f t="shared" si="49"/>
        <v>49919</v>
      </c>
      <c r="G624" s="2">
        <f t="shared" si="47"/>
        <v>49948</v>
      </c>
      <c r="H624" s="3" t="str">
        <f t="shared" si="48"/>
        <v>INSERT INTO temporalidad VALUES (622,'septiembre de 2036','Mes','Mensual','1-9-2036','30-9-2036');</v>
      </c>
      <c r="J624">
        <v>1</v>
      </c>
      <c r="K624">
        <v>9</v>
      </c>
      <c r="L624">
        <v>2036</v>
      </c>
      <c r="M624">
        <v>30</v>
      </c>
      <c r="N624">
        <v>9</v>
      </c>
      <c r="O624">
        <v>2036</v>
      </c>
    </row>
    <row r="625" spans="1:15" x14ac:dyDescent="0.3">
      <c r="A625">
        <f t="shared" si="51"/>
        <v>30</v>
      </c>
      <c r="B625">
        <f t="shared" si="50"/>
        <v>623</v>
      </c>
      <c r="C625" s="4" t="s">
        <v>661</v>
      </c>
      <c r="D625" t="s">
        <v>70</v>
      </c>
      <c r="E625" t="s">
        <v>71</v>
      </c>
      <c r="F625" s="2">
        <f t="shared" si="49"/>
        <v>49949</v>
      </c>
      <c r="G625" s="2">
        <f t="shared" si="47"/>
        <v>49979</v>
      </c>
      <c r="H625" s="3" t="str">
        <f t="shared" si="48"/>
        <v>INSERT INTO temporalidad VALUES (623,'octubre de 2036','Mes','Mensual','1-10-2036','31-10-2036');</v>
      </c>
      <c r="J625">
        <v>1</v>
      </c>
      <c r="K625">
        <v>10</v>
      </c>
      <c r="L625">
        <v>2036</v>
      </c>
      <c r="M625">
        <v>31</v>
      </c>
      <c r="N625">
        <v>10</v>
      </c>
      <c r="O625">
        <v>2036</v>
      </c>
    </row>
    <row r="626" spans="1:15" x14ac:dyDescent="0.3">
      <c r="A626">
        <f t="shared" si="51"/>
        <v>29</v>
      </c>
      <c r="B626">
        <f t="shared" si="50"/>
        <v>624</v>
      </c>
      <c r="C626" s="4" t="s">
        <v>662</v>
      </c>
      <c r="D626" t="s">
        <v>70</v>
      </c>
      <c r="E626" t="s">
        <v>71</v>
      </c>
      <c r="F626" s="2">
        <f t="shared" si="49"/>
        <v>49980</v>
      </c>
      <c r="G626" s="2">
        <f t="shared" si="47"/>
        <v>50009</v>
      </c>
      <c r="H626" s="3" t="str">
        <f t="shared" si="48"/>
        <v>INSERT INTO temporalidad VALUES (624,'noviembre de 2036','Mes','Mensual','1-11-2036','30-11-2036');</v>
      </c>
      <c r="J626">
        <v>1</v>
      </c>
      <c r="K626">
        <v>11</v>
      </c>
      <c r="L626">
        <v>2036</v>
      </c>
      <c r="M626">
        <v>30</v>
      </c>
      <c r="N626">
        <v>11</v>
      </c>
      <c r="O626">
        <v>2036</v>
      </c>
    </row>
    <row r="627" spans="1:15" x14ac:dyDescent="0.3">
      <c r="A627">
        <f t="shared" si="51"/>
        <v>30</v>
      </c>
      <c r="B627">
        <f t="shared" si="50"/>
        <v>625</v>
      </c>
      <c r="C627" s="4" t="s">
        <v>663</v>
      </c>
      <c r="D627" t="s">
        <v>70</v>
      </c>
      <c r="E627" t="s">
        <v>71</v>
      </c>
      <c r="F627" s="2">
        <f t="shared" si="49"/>
        <v>50010</v>
      </c>
      <c r="G627" s="2">
        <f t="shared" si="47"/>
        <v>50040</v>
      </c>
      <c r="H627" s="3" t="str">
        <f t="shared" si="48"/>
        <v>INSERT INTO temporalidad VALUES (625,'diciembre de 2036','Mes','Mensual','1-12-2036','31-12-2036');</v>
      </c>
      <c r="J627">
        <v>1</v>
      </c>
      <c r="K627">
        <v>12</v>
      </c>
      <c r="L627">
        <v>2036</v>
      </c>
      <c r="M627">
        <v>31</v>
      </c>
      <c r="N627">
        <v>12</v>
      </c>
      <c r="O627">
        <v>2036</v>
      </c>
    </row>
    <row r="628" spans="1:15" x14ac:dyDescent="0.3">
      <c r="A628">
        <f t="shared" si="51"/>
        <v>30</v>
      </c>
      <c r="B628">
        <f t="shared" si="50"/>
        <v>626</v>
      </c>
      <c r="C628" s="4" t="s">
        <v>664</v>
      </c>
      <c r="D628" t="s">
        <v>70</v>
      </c>
      <c r="E628" t="s">
        <v>71</v>
      </c>
      <c r="F628" s="2">
        <f t="shared" si="49"/>
        <v>50041</v>
      </c>
      <c r="G628" s="2">
        <f t="shared" si="47"/>
        <v>50071</v>
      </c>
      <c r="H628" s="3" t="str">
        <f t="shared" si="48"/>
        <v>INSERT INTO temporalidad VALUES (626,'enero de 2037','Mes','Mensual','1-1-2037','31-1-2037');</v>
      </c>
      <c r="J628">
        <v>1</v>
      </c>
      <c r="K628" s="5">
        <v>1</v>
      </c>
      <c r="L628">
        <v>2037</v>
      </c>
      <c r="M628">
        <v>31</v>
      </c>
      <c r="N628" s="5">
        <v>1</v>
      </c>
      <c r="O628">
        <v>2037</v>
      </c>
    </row>
    <row r="629" spans="1:15" x14ac:dyDescent="0.3">
      <c r="A629">
        <f t="shared" si="51"/>
        <v>27</v>
      </c>
      <c r="B629">
        <f t="shared" si="50"/>
        <v>627</v>
      </c>
      <c r="C629" s="4" t="s">
        <v>665</v>
      </c>
      <c r="D629" t="s">
        <v>70</v>
      </c>
      <c r="E629" t="s">
        <v>71</v>
      </c>
      <c r="F629" s="2">
        <f t="shared" si="49"/>
        <v>50072</v>
      </c>
      <c r="G629" s="2">
        <f t="shared" si="47"/>
        <v>50099</v>
      </c>
      <c r="H629" s="3" t="str">
        <f t="shared" si="48"/>
        <v>INSERT INTO temporalidad VALUES (627,'febrero de 2037','Mes','Mensual','1-2-2037','28-2-2037');</v>
      </c>
      <c r="J629">
        <v>1</v>
      </c>
      <c r="K629">
        <v>2</v>
      </c>
      <c r="L629">
        <v>2037</v>
      </c>
      <c r="M629">
        <v>28</v>
      </c>
      <c r="N629">
        <v>2</v>
      </c>
      <c r="O629">
        <v>2037</v>
      </c>
    </row>
    <row r="630" spans="1:15" x14ac:dyDescent="0.3">
      <c r="A630">
        <f t="shared" si="51"/>
        <v>30</v>
      </c>
      <c r="B630">
        <f t="shared" si="50"/>
        <v>628</v>
      </c>
      <c r="C630" s="4" t="s">
        <v>666</v>
      </c>
      <c r="D630" t="s">
        <v>70</v>
      </c>
      <c r="E630" t="s">
        <v>71</v>
      </c>
      <c r="F630" s="2">
        <f t="shared" si="49"/>
        <v>50100</v>
      </c>
      <c r="G630" s="2">
        <f t="shared" si="47"/>
        <v>50130</v>
      </c>
      <c r="H630" s="3" t="str">
        <f t="shared" si="48"/>
        <v>INSERT INTO temporalidad VALUES (628,'marzo de 2037','Mes','Mensual','1-3-2037','31-3-2037');</v>
      </c>
      <c r="J630">
        <v>1</v>
      </c>
      <c r="K630">
        <v>3</v>
      </c>
      <c r="L630">
        <v>2037</v>
      </c>
      <c r="M630">
        <v>31</v>
      </c>
      <c r="N630">
        <v>3</v>
      </c>
      <c r="O630">
        <v>2037</v>
      </c>
    </row>
    <row r="631" spans="1:15" x14ac:dyDescent="0.3">
      <c r="A631">
        <f t="shared" si="51"/>
        <v>29</v>
      </c>
      <c r="B631">
        <f t="shared" si="50"/>
        <v>629</v>
      </c>
      <c r="C631" s="4" t="s">
        <v>667</v>
      </c>
      <c r="D631" t="s">
        <v>70</v>
      </c>
      <c r="E631" t="s">
        <v>71</v>
      </c>
      <c r="F631" s="2">
        <f t="shared" si="49"/>
        <v>50131</v>
      </c>
      <c r="G631" s="2">
        <f t="shared" si="47"/>
        <v>50160</v>
      </c>
      <c r="H631" s="3" t="str">
        <f t="shared" si="48"/>
        <v>INSERT INTO temporalidad VALUES (629,'abril de 2037','Mes','Mensual','1-4-2037','30-4-2037');</v>
      </c>
      <c r="J631">
        <v>1</v>
      </c>
      <c r="K631">
        <v>4</v>
      </c>
      <c r="L631">
        <v>2037</v>
      </c>
      <c r="M631">
        <v>30</v>
      </c>
      <c r="N631">
        <v>4</v>
      </c>
      <c r="O631">
        <v>2037</v>
      </c>
    </row>
    <row r="632" spans="1:15" x14ac:dyDescent="0.3">
      <c r="A632">
        <f t="shared" si="51"/>
        <v>30</v>
      </c>
      <c r="B632">
        <f t="shared" si="50"/>
        <v>630</v>
      </c>
      <c r="C632" s="4" t="s">
        <v>668</v>
      </c>
      <c r="D632" t="s">
        <v>70</v>
      </c>
      <c r="E632" t="s">
        <v>71</v>
      </c>
      <c r="F632" s="2">
        <f t="shared" si="49"/>
        <v>50161</v>
      </c>
      <c r="G632" s="2">
        <f t="shared" si="47"/>
        <v>50191</v>
      </c>
      <c r="H632" s="3" t="str">
        <f t="shared" si="48"/>
        <v>INSERT INTO temporalidad VALUES (630,'mayo de 2037','Mes','Mensual','1-5-2037','31-5-2037');</v>
      </c>
      <c r="J632">
        <v>1</v>
      </c>
      <c r="K632">
        <v>5</v>
      </c>
      <c r="L632">
        <v>2037</v>
      </c>
      <c r="M632">
        <v>31</v>
      </c>
      <c r="N632">
        <v>5</v>
      </c>
      <c r="O632">
        <v>2037</v>
      </c>
    </row>
    <row r="633" spans="1:15" x14ac:dyDescent="0.3">
      <c r="A633">
        <f t="shared" si="51"/>
        <v>29</v>
      </c>
      <c r="B633">
        <f t="shared" si="50"/>
        <v>631</v>
      </c>
      <c r="C633" s="4" t="s">
        <v>669</v>
      </c>
      <c r="D633" t="s">
        <v>70</v>
      </c>
      <c r="E633" t="s">
        <v>71</v>
      </c>
      <c r="F633" s="2">
        <f t="shared" si="49"/>
        <v>50192</v>
      </c>
      <c r="G633" s="2">
        <f t="shared" si="47"/>
        <v>50221</v>
      </c>
      <c r="H633" s="3" t="str">
        <f t="shared" si="48"/>
        <v>INSERT INTO temporalidad VALUES (631,'junio de 2037','Mes','Mensual','1-6-2037','30-6-2037');</v>
      </c>
      <c r="J633">
        <v>1</v>
      </c>
      <c r="K633">
        <v>6</v>
      </c>
      <c r="L633">
        <v>2037</v>
      </c>
      <c r="M633">
        <v>30</v>
      </c>
      <c r="N633">
        <v>6</v>
      </c>
      <c r="O633">
        <v>2037</v>
      </c>
    </row>
    <row r="634" spans="1:15" x14ac:dyDescent="0.3">
      <c r="A634">
        <f t="shared" si="51"/>
        <v>30</v>
      </c>
      <c r="B634">
        <f t="shared" si="50"/>
        <v>632</v>
      </c>
      <c r="C634" s="4" t="s">
        <v>670</v>
      </c>
      <c r="D634" t="s">
        <v>70</v>
      </c>
      <c r="E634" t="s">
        <v>71</v>
      </c>
      <c r="F634" s="2">
        <f t="shared" si="49"/>
        <v>50222</v>
      </c>
      <c r="G634" s="2">
        <f t="shared" si="47"/>
        <v>50252</v>
      </c>
      <c r="H634" s="3" t="str">
        <f t="shared" si="48"/>
        <v>INSERT INTO temporalidad VALUES (632,'julio de 2037','Mes','Mensual','1-7-2037','31-7-2037');</v>
      </c>
      <c r="J634">
        <v>1</v>
      </c>
      <c r="K634">
        <v>7</v>
      </c>
      <c r="L634">
        <v>2037</v>
      </c>
      <c r="M634">
        <v>31</v>
      </c>
      <c r="N634">
        <v>7</v>
      </c>
      <c r="O634">
        <v>2037</v>
      </c>
    </row>
    <row r="635" spans="1:15" x14ac:dyDescent="0.3">
      <c r="A635">
        <f t="shared" si="51"/>
        <v>30</v>
      </c>
      <c r="B635">
        <f t="shared" si="50"/>
        <v>633</v>
      </c>
      <c r="C635" s="4" t="s">
        <v>671</v>
      </c>
      <c r="D635" t="s">
        <v>70</v>
      </c>
      <c r="E635" t="s">
        <v>71</v>
      </c>
      <c r="F635" s="2">
        <f t="shared" si="49"/>
        <v>50253</v>
      </c>
      <c r="G635" s="2">
        <f t="shared" si="47"/>
        <v>50283</v>
      </c>
      <c r="H635" s="3" t="str">
        <f t="shared" si="48"/>
        <v>INSERT INTO temporalidad VALUES (633,'agosto de 2037','Mes','Mensual','1-8-2037','31-8-2037');</v>
      </c>
      <c r="J635">
        <v>1</v>
      </c>
      <c r="K635">
        <v>8</v>
      </c>
      <c r="L635">
        <v>2037</v>
      </c>
      <c r="M635">
        <v>31</v>
      </c>
      <c r="N635">
        <v>8</v>
      </c>
      <c r="O635">
        <v>2037</v>
      </c>
    </row>
    <row r="636" spans="1:15" x14ac:dyDescent="0.3">
      <c r="A636">
        <f t="shared" si="51"/>
        <v>29</v>
      </c>
      <c r="B636">
        <f t="shared" si="50"/>
        <v>634</v>
      </c>
      <c r="C636" s="4" t="s">
        <v>672</v>
      </c>
      <c r="D636" t="s">
        <v>70</v>
      </c>
      <c r="E636" t="s">
        <v>71</v>
      </c>
      <c r="F636" s="2">
        <f t="shared" si="49"/>
        <v>50284</v>
      </c>
      <c r="G636" s="2">
        <f t="shared" si="47"/>
        <v>50313</v>
      </c>
      <c r="H636" s="3" t="str">
        <f t="shared" si="48"/>
        <v>INSERT INTO temporalidad VALUES (634,'septiembre de 2037','Mes','Mensual','1-9-2037','30-9-2037');</v>
      </c>
      <c r="J636">
        <v>1</v>
      </c>
      <c r="K636">
        <v>9</v>
      </c>
      <c r="L636">
        <v>2037</v>
      </c>
      <c r="M636">
        <v>30</v>
      </c>
      <c r="N636">
        <v>9</v>
      </c>
      <c r="O636">
        <v>2037</v>
      </c>
    </row>
    <row r="637" spans="1:15" x14ac:dyDescent="0.3">
      <c r="A637">
        <f t="shared" si="51"/>
        <v>30</v>
      </c>
      <c r="B637">
        <f t="shared" si="50"/>
        <v>635</v>
      </c>
      <c r="C637" s="4" t="s">
        <v>673</v>
      </c>
      <c r="D637" t="s">
        <v>70</v>
      </c>
      <c r="E637" t="s">
        <v>71</v>
      </c>
      <c r="F637" s="2">
        <f t="shared" si="49"/>
        <v>50314</v>
      </c>
      <c r="G637" s="2">
        <f t="shared" si="47"/>
        <v>50344</v>
      </c>
      <c r="H637" s="3" t="str">
        <f t="shared" si="48"/>
        <v>INSERT INTO temporalidad VALUES (635,'octubre de 2037','Mes','Mensual','1-10-2037','31-10-2037');</v>
      </c>
      <c r="J637">
        <v>1</v>
      </c>
      <c r="K637">
        <v>10</v>
      </c>
      <c r="L637">
        <v>2037</v>
      </c>
      <c r="M637">
        <v>31</v>
      </c>
      <c r="N637">
        <v>10</v>
      </c>
      <c r="O637">
        <v>2037</v>
      </c>
    </row>
    <row r="638" spans="1:15" x14ac:dyDescent="0.3">
      <c r="A638">
        <f t="shared" si="51"/>
        <v>29</v>
      </c>
      <c r="B638">
        <f t="shared" si="50"/>
        <v>636</v>
      </c>
      <c r="C638" s="4" t="s">
        <v>674</v>
      </c>
      <c r="D638" t="s">
        <v>70</v>
      </c>
      <c r="E638" t="s">
        <v>71</v>
      </c>
      <c r="F638" s="2">
        <f t="shared" si="49"/>
        <v>50345</v>
      </c>
      <c r="G638" s="2">
        <f t="shared" si="47"/>
        <v>50374</v>
      </c>
      <c r="H638" s="3" t="str">
        <f t="shared" si="48"/>
        <v>INSERT INTO temporalidad VALUES (636,'noviembre de 2037','Mes','Mensual','1-11-2037','30-11-2037');</v>
      </c>
      <c r="J638">
        <v>1</v>
      </c>
      <c r="K638">
        <v>11</v>
      </c>
      <c r="L638">
        <v>2037</v>
      </c>
      <c r="M638">
        <v>30</v>
      </c>
      <c r="N638">
        <v>11</v>
      </c>
      <c r="O638">
        <v>2037</v>
      </c>
    </row>
    <row r="639" spans="1:15" x14ac:dyDescent="0.3">
      <c r="A639">
        <f t="shared" si="51"/>
        <v>30</v>
      </c>
      <c r="B639">
        <f t="shared" si="50"/>
        <v>637</v>
      </c>
      <c r="C639" s="4" t="s">
        <v>675</v>
      </c>
      <c r="D639" t="s">
        <v>70</v>
      </c>
      <c r="E639" t="s">
        <v>71</v>
      </c>
      <c r="F639" s="2">
        <f t="shared" si="49"/>
        <v>50375</v>
      </c>
      <c r="G639" s="2">
        <f t="shared" si="47"/>
        <v>50405</v>
      </c>
      <c r="H639" s="3" t="str">
        <f t="shared" si="48"/>
        <v>INSERT INTO temporalidad VALUES (637,'diciembre de 2037','Mes','Mensual','1-12-2037','31-12-2037');</v>
      </c>
      <c r="J639">
        <v>1</v>
      </c>
      <c r="K639">
        <v>12</v>
      </c>
      <c r="L639">
        <v>2037</v>
      </c>
      <c r="M639">
        <v>31</v>
      </c>
      <c r="N639">
        <v>12</v>
      </c>
      <c r="O639">
        <v>2037</v>
      </c>
    </row>
    <row r="640" spans="1:15" x14ac:dyDescent="0.3">
      <c r="A640">
        <f t="shared" si="51"/>
        <v>30</v>
      </c>
      <c r="B640">
        <f t="shared" si="50"/>
        <v>638</v>
      </c>
      <c r="C640" s="4" t="s">
        <v>676</v>
      </c>
      <c r="D640" t="s">
        <v>70</v>
      </c>
      <c r="E640" t="s">
        <v>71</v>
      </c>
      <c r="F640" s="2">
        <f t="shared" si="49"/>
        <v>50406</v>
      </c>
      <c r="G640" s="2">
        <f t="shared" si="47"/>
        <v>50436</v>
      </c>
      <c r="H640" s="3" t="str">
        <f t="shared" si="48"/>
        <v>INSERT INTO temporalidad VALUES (638,'enero de 2038','Mes','Mensual','1-1-2038','31-1-2038');</v>
      </c>
      <c r="J640">
        <v>1</v>
      </c>
      <c r="K640" s="5">
        <v>1</v>
      </c>
      <c r="L640">
        <v>2038</v>
      </c>
      <c r="M640">
        <v>31</v>
      </c>
      <c r="N640" s="5">
        <v>1</v>
      </c>
      <c r="O640">
        <v>2038</v>
      </c>
    </row>
    <row r="641" spans="1:15" x14ac:dyDescent="0.3">
      <c r="A641">
        <f t="shared" si="51"/>
        <v>27</v>
      </c>
      <c r="B641">
        <f t="shared" si="50"/>
        <v>639</v>
      </c>
      <c r="C641" s="4" t="s">
        <v>677</v>
      </c>
      <c r="D641" t="s">
        <v>70</v>
      </c>
      <c r="E641" t="s">
        <v>71</v>
      </c>
      <c r="F641" s="2">
        <f t="shared" si="49"/>
        <v>50437</v>
      </c>
      <c r="G641" s="2">
        <f t="shared" si="47"/>
        <v>50464</v>
      </c>
      <c r="H641" s="3" t="str">
        <f t="shared" si="48"/>
        <v>INSERT INTO temporalidad VALUES (639,'febrero de 2038','Mes','Mensual','1-2-2038','28-2-2038');</v>
      </c>
      <c r="J641">
        <v>1</v>
      </c>
      <c r="K641">
        <v>2</v>
      </c>
      <c r="L641">
        <v>2038</v>
      </c>
      <c r="M641">
        <v>28</v>
      </c>
      <c r="N641">
        <v>2</v>
      </c>
      <c r="O641">
        <v>2038</v>
      </c>
    </row>
    <row r="642" spans="1:15" x14ac:dyDescent="0.3">
      <c r="A642">
        <f t="shared" si="51"/>
        <v>30</v>
      </c>
      <c r="B642">
        <f t="shared" si="50"/>
        <v>640</v>
      </c>
      <c r="C642" s="4" t="s">
        <v>678</v>
      </c>
      <c r="D642" t="s">
        <v>70</v>
      </c>
      <c r="E642" t="s">
        <v>71</v>
      </c>
      <c r="F642" s="2">
        <f t="shared" si="49"/>
        <v>50465</v>
      </c>
      <c r="G642" s="2">
        <f t="shared" si="47"/>
        <v>50495</v>
      </c>
      <c r="H642" s="3" t="str">
        <f t="shared" si="48"/>
        <v>INSERT INTO temporalidad VALUES (640,'marzo de 2038','Mes','Mensual','1-3-2038','31-3-2038');</v>
      </c>
      <c r="J642">
        <v>1</v>
      </c>
      <c r="K642">
        <v>3</v>
      </c>
      <c r="L642">
        <v>2038</v>
      </c>
      <c r="M642">
        <v>31</v>
      </c>
      <c r="N642">
        <v>3</v>
      </c>
      <c r="O642">
        <v>2038</v>
      </c>
    </row>
    <row r="643" spans="1:15" x14ac:dyDescent="0.3">
      <c r="A643">
        <f t="shared" si="51"/>
        <v>29</v>
      </c>
      <c r="B643">
        <f t="shared" si="50"/>
        <v>641</v>
      </c>
      <c r="C643" s="4" t="s">
        <v>679</v>
      </c>
      <c r="D643" t="s">
        <v>70</v>
      </c>
      <c r="E643" t="s">
        <v>71</v>
      </c>
      <c r="F643" s="2">
        <f t="shared" si="49"/>
        <v>50496</v>
      </c>
      <c r="G643" s="2">
        <f t="shared" ref="G643:G706" si="52">+DATE(O643,N643,M643)</f>
        <v>50525</v>
      </c>
      <c r="H643" s="3" t="str">
        <f t="shared" ref="H643:H706" si="53">+"INSERT INTO "&amp;$H$2&amp;" VALUES ("&amp;B643&amp;",'"&amp;C643&amp;"','"&amp;D643&amp;"','"&amp;E643&amp;"','"&amp;J643&amp;"-"&amp;K643&amp;"-"&amp;L643&amp;"','"&amp;M643&amp;"-"&amp;N643&amp;"-"&amp;O643&amp;"');"</f>
        <v>INSERT INTO temporalidad VALUES (641,'abril de 2038','Mes','Mensual','1-4-2038','30-4-2038');</v>
      </c>
      <c r="J643">
        <v>1</v>
      </c>
      <c r="K643">
        <v>4</v>
      </c>
      <c r="L643">
        <v>2038</v>
      </c>
      <c r="M643">
        <v>30</v>
      </c>
      <c r="N643">
        <v>4</v>
      </c>
      <c r="O643">
        <v>2038</v>
      </c>
    </row>
    <row r="644" spans="1:15" x14ac:dyDescent="0.3">
      <c r="A644">
        <f t="shared" si="51"/>
        <v>30</v>
      </c>
      <c r="B644">
        <f t="shared" si="50"/>
        <v>642</v>
      </c>
      <c r="C644" s="4" t="s">
        <v>680</v>
      </c>
      <c r="D644" t="s">
        <v>70</v>
      </c>
      <c r="E644" t="s">
        <v>71</v>
      </c>
      <c r="F644" s="2">
        <f t="shared" ref="F644:F707" si="54">+DATE(L644,K644,J644)</f>
        <v>50526</v>
      </c>
      <c r="G644" s="2">
        <f t="shared" si="52"/>
        <v>50556</v>
      </c>
      <c r="H644" s="3" t="str">
        <f t="shared" si="53"/>
        <v>INSERT INTO temporalidad VALUES (642,'mayo de 2038','Mes','Mensual','1-5-2038','31-5-2038');</v>
      </c>
      <c r="J644">
        <v>1</v>
      </c>
      <c r="K644">
        <v>5</v>
      </c>
      <c r="L644">
        <v>2038</v>
      </c>
      <c r="M644">
        <v>31</v>
      </c>
      <c r="N644">
        <v>5</v>
      </c>
      <c r="O644">
        <v>2038</v>
      </c>
    </row>
    <row r="645" spans="1:15" x14ac:dyDescent="0.3">
      <c r="A645">
        <f t="shared" si="51"/>
        <v>29</v>
      </c>
      <c r="B645">
        <f t="shared" ref="B645:B708" si="55">+B644+1</f>
        <v>643</v>
      </c>
      <c r="C645" s="4" t="s">
        <v>681</v>
      </c>
      <c r="D645" t="s">
        <v>70</v>
      </c>
      <c r="E645" t="s">
        <v>71</v>
      </c>
      <c r="F645" s="2">
        <f t="shared" si="54"/>
        <v>50557</v>
      </c>
      <c r="G645" s="2">
        <f t="shared" si="52"/>
        <v>50586</v>
      </c>
      <c r="H645" s="3" t="str">
        <f t="shared" si="53"/>
        <v>INSERT INTO temporalidad VALUES (643,'junio de 2038','Mes','Mensual','1-6-2038','30-6-2038');</v>
      </c>
      <c r="J645">
        <v>1</v>
      </c>
      <c r="K645">
        <v>6</v>
      </c>
      <c r="L645">
        <v>2038</v>
      </c>
      <c r="M645">
        <v>30</v>
      </c>
      <c r="N645">
        <v>6</v>
      </c>
      <c r="O645">
        <v>2038</v>
      </c>
    </row>
    <row r="646" spans="1:15" x14ac:dyDescent="0.3">
      <c r="A646">
        <f t="shared" si="51"/>
        <v>30</v>
      </c>
      <c r="B646">
        <f t="shared" si="55"/>
        <v>644</v>
      </c>
      <c r="C646" s="4" t="s">
        <v>682</v>
      </c>
      <c r="D646" t="s">
        <v>70</v>
      </c>
      <c r="E646" t="s">
        <v>71</v>
      </c>
      <c r="F646" s="2">
        <f t="shared" si="54"/>
        <v>50587</v>
      </c>
      <c r="G646" s="2">
        <f t="shared" si="52"/>
        <v>50617</v>
      </c>
      <c r="H646" s="3" t="str">
        <f t="shared" si="53"/>
        <v>INSERT INTO temporalidad VALUES (644,'julio de 2038','Mes','Mensual','1-7-2038','31-7-2038');</v>
      </c>
      <c r="J646">
        <v>1</v>
      </c>
      <c r="K646">
        <v>7</v>
      </c>
      <c r="L646">
        <v>2038</v>
      </c>
      <c r="M646">
        <v>31</v>
      </c>
      <c r="N646">
        <v>7</v>
      </c>
      <c r="O646">
        <v>2038</v>
      </c>
    </row>
    <row r="647" spans="1:15" x14ac:dyDescent="0.3">
      <c r="A647">
        <f t="shared" si="51"/>
        <v>30</v>
      </c>
      <c r="B647">
        <f t="shared" si="55"/>
        <v>645</v>
      </c>
      <c r="C647" s="4" t="s">
        <v>683</v>
      </c>
      <c r="D647" t="s">
        <v>70</v>
      </c>
      <c r="E647" t="s">
        <v>71</v>
      </c>
      <c r="F647" s="2">
        <f t="shared" si="54"/>
        <v>50618</v>
      </c>
      <c r="G647" s="2">
        <f t="shared" si="52"/>
        <v>50648</v>
      </c>
      <c r="H647" s="3" t="str">
        <f t="shared" si="53"/>
        <v>INSERT INTO temporalidad VALUES (645,'agosto de 2038','Mes','Mensual','1-8-2038','31-8-2038');</v>
      </c>
      <c r="J647">
        <v>1</v>
      </c>
      <c r="K647">
        <v>8</v>
      </c>
      <c r="L647">
        <v>2038</v>
      </c>
      <c r="M647">
        <v>31</v>
      </c>
      <c r="N647">
        <v>8</v>
      </c>
      <c r="O647">
        <v>2038</v>
      </c>
    </row>
    <row r="648" spans="1:15" x14ac:dyDescent="0.3">
      <c r="A648">
        <f t="shared" si="51"/>
        <v>29</v>
      </c>
      <c r="B648">
        <f t="shared" si="55"/>
        <v>646</v>
      </c>
      <c r="C648" s="4" t="s">
        <v>684</v>
      </c>
      <c r="D648" t="s">
        <v>70</v>
      </c>
      <c r="E648" t="s">
        <v>71</v>
      </c>
      <c r="F648" s="2">
        <f t="shared" si="54"/>
        <v>50649</v>
      </c>
      <c r="G648" s="2">
        <f t="shared" si="52"/>
        <v>50678</v>
      </c>
      <c r="H648" s="3" t="str">
        <f t="shared" si="53"/>
        <v>INSERT INTO temporalidad VALUES (646,'septiembre de 2038','Mes','Mensual','1-9-2038','30-9-2038');</v>
      </c>
      <c r="J648">
        <v>1</v>
      </c>
      <c r="K648">
        <v>9</v>
      </c>
      <c r="L648">
        <v>2038</v>
      </c>
      <c r="M648">
        <v>30</v>
      </c>
      <c r="N648">
        <v>9</v>
      </c>
      <c r="O648">
        <v>2038</v>
      </c>
    </row>
    <row r="649" spans="1:15" x14ac:dyDescent="0.3">
      <c r="A649">
        <f t="shared" si="51"/>
        <v>30</v>
      </c>
      <c r="B649">
        <f t="shared" si="55"/>
        <v>647</v>
      </c>
      <c r="C649" s="4" t="s">
        <v>685</v>
      </c>
      <c r="D649" t="s">
        <v>70</v>
      </c>
      <c r="E649" t="s">
        <v>71</v>
      </c>
      <c r="F649" s="2">
        <f t="shared" si="54"/>
        <v>50679</v>
      </c>
      <c r="G649" s="2">
        <f t="shared" si="52"/>
        <v>50709</v>
      </c>
      <c r="H649" s="3" t="str">
        <f t="shared" si="53"/>
        <v>INSERT INTO temporalidad VALUES (647,'octubre de 2038','Mes','Mensual','1-10-2038','31-10-2038');</v>
      </c>
      <c r="J649">
        <v>1</v>
      </c>
      <c r="K649">
        <v>10</v>
      </c>
      <c r="L649">
        <v>2038</v>
      </c>
      <c r="M649">
        <v>31</v>
      </c>
      <c r="N649">
        <v>10</v>
      </c>
      <c r="O649">
        <v>2038</v>
      </c>
    </row>
    <row r="650" spans="1:15" x14ac:dyDescent="0.3">
      <c r="A650">
        <f t="shared" si="51"/>
        <v>29</v>
      </c>
      <c r="B650">
        <f t="shared" si="55"/>
        <v>648</v>
      </c>
      <c r="C650" s="4" t="s">
        <v>686</v>
      </c>
      <c r="D650" t="s">
        <v>70</v>
      </c>
      <c r="E650" t="s">
        <v>71</v>
      </c>
      <c r="F650" s="2">
        <f t="shared" si="54"/>
        <v>50710</v>
      </c>
      <c r="G650" s="2">
        <f t="shared" si="52"/>
        <v>50739</v>
      </c>
      <c r="H650" s="3" t="str">
        <f t="shared" si="53"/>
        <v>INSERT INTO temporalidad VALUES (648,'noviembre de 2038','Mes','Mensual','1-11-2038','30-11-2038');</v>
      </c>
      <c r="J650">
        <v>1</v>
      </c>
      <c r="K650">
        <v>11</v>
      </c>
      <c r="L650">
        <v>2038</v>
      </c>
      <c r="M650">
        <v>30</v>
      </c>
      <c r="N650">
        <v>11</v>
      </c>
      <c r="O650">
        <v>2038</v>
      </c>
    </row>
    <row r="651" spans="1:15" x14ac:dyDescent="0.3">
      <c r="A651">
        <f t="shared" si="51"/>
        <v>30</v>
      </c>
      <c r="B651">
        <f t="shared" si="55"/>
        <v>649</v>
      </c>
      <c r="C651" s="4" t="s">
        <v>687</v>
      </c>
      <c r="D651" t="s">
        <v>70</v>
      </c>
      <c r="E651" t="s">
        <v>71</v>
      </c>
      <c r="F651" s="2">
        <f t="shared" si="54"/>
        <v>50740</v>
      </c>
      <c r="G651" s="2">
        <f t="shared" si="52"/>
        <v>50770</v>
      </c>
      <c r="H651" s="3" t="str">
        <f t="shared" si="53"/>
        <v>INSERT INTO temporalidad VALUES (649,'diciembre de 2038','Mes','Mensual','1-12-2038','31-12-2038');</v>
      </c>
      <c r="J651">
        <v>1</v>
      </c>
      <c r="K651">
        <v>12</v>
      </c>
      <c r="L651">
        <v>2038</v>
      </c>
      <c r="M651">
        <v>31</v>
      </c>
      <c r="N651">
        <v>12</v>
      </c>
      <c r="O651">
        <v>2038</v>
      </c>
    </row>
    <row r="652" spans="1:15" x14ac:dyDescent="0.3">
      <c r="A652">
        <f t="shared" si="51"/>
        <v>30</v>
      </c>
      <c r="B652">
        <f t="shared" si="55"/>
        <v>650</v>
      </c>
      <c r="C652" s="4" t="s">
        <v>688</v>
      </c>
      <c r="D652" t="s">
        <v>70</v>
      </c>
      <c r="E652" t="s">
        <v>71</v>
      </c>
      <c r="F652" s="2">
        <f t="shared" si="54"/>
        <v>50771</v>
      </c>
      <c r="G652" s="2">
        <f t="shared" si="52"/>
        <v>50801</v>
      </c>
      <c r="H652" s="3" t="str">
        <f t="shared" si="53"/>
        <v>INSERT INTO temporalidad VALUES (650,'enero de 2039','Mes','Mensual','1-1-2039','31-1-2039');</v>
      </c>
      <c r="J652">
        <v>1</v>
      </c>
      <c r="K652" s="5">
        <v>1</v>
      </c>
      <c r="L652">
        <v>2039</v>
      </c>
      <c r="M652">
        <v>31</v>
      </c>
      <c r="N652" s="5">
        <v>1</v>
      </c>
      <c r="O652">
        <v>2039</v>
      </c>
    </row>
    <row r="653" spans="1:15" x14ac:dyDescent="0.3">
      <c r="A653">
        <f t="shared" ref="A653:A716" si="56">+A641</f>
        <v>27</v>
      </c>
      <c r="B653">
        <f t="shared" si="55"/>
        <v>651</v>
      </c>
      <c r="C653" s="4" t="s">
        <v>689</v>
      </c>
      <c r="D653" t="s">
        <v>70</v>
      </c>
      <c r="E653" t="s">
        <v>71</v>
      </c>
      <c r="F653" s="2">
        <f t="shared" si="54"/>
        <v>50802</v>
      </c>
      <c r="G653" s="2">
        <f t="shared" si="52"/>
        <v>50829</v>
      </c>
      <c r="H653" s="3" t="str">
        <f t="shared" si="53"/>
        <v>INSERT INTO temporalidad VALUES (651,'febrero de 2039','Mes','Mensual','1-2-2039','28-2-2039');</v>
      </c>
      <c r="J653">
        <v>1</v>
      </c>
      <c r="K653">
        <v>2</v>
      </c>
      <c r="L653">
        <v>2039</v>
      </c>
      <c r="M653">
        <v>28</v>
      </c>
      <c r="N653">
        <v>2</v>
      </c>
      <c r="O653">
        <v>2039</v>
      </c>
    </row>
    <row r="654" spans="1:15" x14ac:dyDescent="0.3">
      <c r="A654">
        <f t="shared" si="56"/>
        <v>30</v>
      </c>
      <c r="B654">
        <f t="shared" si="55"/>
        <v>652</v>
      </c>
      <c r="C654" s="4" t="s">
        <v>690</v>
      </c>
      <c r="D654" t="s">
        <v>70</v>
      </c>
      <c r="E654" t="s">
        <v>71</v>
      </c>
      <c r="F654" s="2">
        <f t="shared" si="54"/>
        <v>50830</v>
      </c>
      <c r="G654" s="2">
        <f t="shared" si="52"/>
        <v>50860</v>
      </c>
      <c r="H654" s="3" t="str">
        <f t="shared" si="53"/>
        <v>INSERT INTO temporalidad VALUES (652,'marzo de 2039','Mes','Mensual','1-3-2039','31-3-2039');</v>
      </c>
      <c r="J654">
        <v>1</v>
      </c>
      <c r="K654">
        <v>3</v>
      </c>
      <c r="L654">
        <v>2039</v>
      </c>
      <c r="M654">
        <v>31</v>
      </c>
      <c r="N654">
        <v>3</v>
      </c>
      <c r="O654">
        <v>2039</v>
      </c>
    </row>
    <row r="655" spans="1:15" x14ac:dyDescent="0.3">
      <c r="A655">
        <f t="shared" si="56"/>
        <v>29</v>
      </c>
      <c r="B655">
        <f t="shared" si="55"/>
        <v>653</v>
      </c>
      <c r="C655" s="4" t="s">
        <v>691</v>
      </c>
      <c r="D655" t="s">
        <v>70</v>
      </c>
      <c r="E655" t="s">
        <v>71</v>
      </c>
      <c r="F655" s="2">
        <f t="shared" si="54"/>
        <v>50861</v>
      </c>
      <c r="G655" s="2">
        <f t="shared" si="52"/>
        <v>50890</v>
      </c>
      <c r="H655" s="3" t="str">
        <f t="shared" si="53"/>
        <v>INSERT INTO temporalidad VALUES (653,'abril de 2039','Mes','Mensual','1-4-2039','30-4-2039');</v>
      </c>
      <c r="J655">
        <v>1</v>
      </c>
      <c r="K655">
        <v>4</v>
      </c>
      <c r="L655">
        <v>2039</v>
      </c>
      <c r="M655">
        <v>30</v>
      </c>
      <c r="N655">
        <v>4</v>
      </c>
      <c r="O655">
        <v>2039</v>
      </c>
    </row>
    <row r="656" spans="1:15" x14ac:dyDescent="0.3">
      <c r="A656">
        <f t="shared" si="56"/>
        <v>30</v>
      </c>
      <c r="B656">
        <f t="shared" si="55"/>
        <v>654</v>
      </c>
      <c r="C656" s="4" t="s">
        <v>692</v>
      </c>
      <c r="D656" t="s">
        <v>70</v>
      </c>
      <c r="E656" t="s">
        <v>71</v>
      </c>
      <c r="F656" s="2">
        <f t="shared" si="54"/>
        <v>50891</v>
      </c>
      <c r="G656" s="2">
        <f t="shared" si="52"/>
        <v>50921</v>
      </c>
      <c r="H656" s="3" t="str">
        <f t="shared" si="53"/>
        <v>INSERT INTO temporalidad VALUES (654,'mayo de 2039','Mes','Mensual','1-5-2039','31-5-2039');</v>
      </c>
      <c r="J656">
        <v>1</v>
      </c>
      <c r="K656">
        <v>5</v>
      </c>
      <c r="L656">
        <v>2039</v>
      </c>
      <c r="M656">
        <v>31</v>
      </c>
      <c r="N656">
        <v>5</v>
      </c>
      <c r="O656">
        <v>2039</v>
      </c>
    </row>
    <row r="657" spans="1:15" x14ac:dyDescent="0.3">
      <c r="A657">
        <f t="shared" si="56"/>
        <v>29</v>
      </c>
      <c r="B657">
        <f t="shared" si="55"/>
        <v>655</v>
      </c>
      <c r="C657" s="4" t="s">
        <v>693</v>
      </c>
      <c r="D657" t="s">
        <v>70</v>
      </c>
      <c r="E657" t="s">
        <v>71</v>
      </c>
      <c r="F657" s="2">
        <f t="shared" si="54"/>
        <v>50922</v>
      </c>
      <c r="G657" s="2">
        <f t="shared" si="52"/>
        <v>50951</v>
      </c>
      <c r="H657" s="3" t="str">
        <f t="shared" si="53"/>
        <v>INSERT INTO temporalidad VALUES (655,'junio de 2039','Mes','Mensual','1-6-2039','30-6-2039');</v>
      </c>
      <c r="J657">
        <v>1</v>
      </c>
      <c r="K657">
        <v>6</v>
      </c>
      <c r="L657">
        <v>2039</v>
      </c>
      <c r="M657">
        <v>30</v>
      </c>
      <c r="N657">
        <v>6</v>
      </c>
      <c r="O657">
        <v>2039</v>
      </c>
    </row>
    <row r="658" spans="1:15" x14ac:dyDescent="0.3">
      <c r="A658">
        <f t="shared" si="56"/>
        <v>30</v>
      </c>
      <c r="B658">
        <f t="shared" si="55"/>
        <v>656</v>
      </c>
      <c r="C658" s="4" t="s">
        <v>694</v>
      </c>
      <c r="D658" t="s">
        <v>70</v>
      </c>
      <c r="E658" t="s">
        <v>71</v>
      </c>
      <c r="F658" s="2">
        <f t="shared" si="54"/>
        <v>50952</v>
      </c>
      <c r="G658" s="2">
        <f t="shared" si="52"/>
        <v>50982</v>
      </c>
      <c r="H658" s="3" t="str">
        <f t="shared" si="53"/>
        <v>INSERT INTO temporalidad VALUES (656,'julio de 2039','Mes','Mensual','1-7-2039','31-7-2039');</v>
      </c>
      <c r="J658">
        <v>1</v>
      </c>
      <c r="K658">
        <v>7</v>
      </c>
      <c r="L658">
        <v>2039</v>
      </c>
      <c r="M658">
        <v>31</v>
      </c>
      <c r="N658">
        <v>7</v>
      </c>
      <c r="O658">
        <v>2039</v>
      </c>
    </row>
    <row r="659" spans="1:15" x14ac:dyDescent="0.3">
      <c r="A659">
        <f t="shared" si="56"/>
        <v>30</v>
      </c>
      <c r="B659">
        <f t="shared" si="55"/>
        <v>657</v>
      </c>
      <c r="C659" s="4" t="s">
        <v>695</v>
      </c>
      <c r="D659" t="s">
        <v>70</v>
      </c>
      <c r="E659" t="s">
        <v>71</v>
      </c>
      <c r="F659" s="2">
        <f t="shared" si="54"/>
        <v>50983</v>
      </c>
      <c r="G659" s="2">
        <f t="shared" si="52"/>
        <v>51013</v>
      </c>
      <c r="H659" s="3" t="str">
        <f t="shared" si="53"/>
        <v>INSERT INTO temporalidad VALUES (657,'agosto de 2039','Mes','Mensual','1-8-2039','31-8-2039');</v>
      </c>
      <c r="J659">
        <v>1</v>
      </c>
      <c r="K659">
        <v>8</v>
      </c>
      <c r="L659">
        <v>2039</v>
      </c>
      <c r="M659">
        <v>31</v>
      </c>
      <c r="N659">
        <v>8</v>
      </c>
      <c r="O659">
        <v>2039</v>
      </c>
    </row>
    <row r="660" spans="1:15" x14ac:dyDescent="0.3">
      <c r="A660">
        <f t="shared" si="56"/>
        <v>29</v>
      </c>
      <c r="B660">
        <f t="shared" si="55"/>
        <v>658</v>
      </c>
      <c r="C660" s="4" t="s">
        <v>696</v>
      </c>
      <c r="D660" t="s">
        <v>70</v>
      </c>
      <c r="E660" t="s">
        <v>71</v>
      </c>
      <c r="F660" s="2">
        <f t="shared" si="54"/>
        <v>51014</v>
      </c>
      <c r="G660" s="2">
        <f t="shared" si="52"/>
        <v>51043</v>
      </c>
      <c r="H660" s="3" t="str">
        <f t="shared" si="53"/>
        <v>INSERT INTO temporalidad VALUES (658,'septiembre de 2039','Mes','Mensual','1-9-2039','30-9-2039');</v>
      </c>
      <c r="J660">
        <v>1</v>
      </c>
      <c r="K660">
        <v>9</v>
      </c>
      <c r="L660">
        <v>2039</v>
      </c>
      <c r="M660">
        <v>30</v>
      </c>
      <c r="N660">
        <v>9</v>
      </c>
      <c r="O660">
        <v>2039</v>
      </c>
    </row>
    <row r="661" spans="1:15" x14ac:dyDescent="0.3">
      <c r="A661">
        <f t="shared" si="56"/>
        <v>30</v>
      </c>
      <c r="B661">
        <f t="shared" si="55"/>
        <v>659</v>
      </c>
      <c r="C661" s="4" t="s">
        <v>697</v>
      </c>
      <c r="D661" t="s">
        <v>70</v>
      </c>
      <c r="E661" t="s">
        <v>71</v>
      </c>
      <c r="F661" s="2">
        <f t="shared" si="54"/>
        <v>51044</v>
      </c>
      <c r="G661" s="2">
        <f t="shared" si="52"/>
        <v>51074</v>
      </c>
      <c r="H661" s="3" t="str">
        <f t="shared" si="53"/>
        <v>INSERT INTO temporalidad VALUES (659,'octubre de 2039','Mes','Mensual','1-10-2039','31-10-2039');</v>
      </c>
      <c r="J661">
        <v>1</v>
      </c>
      <c r="K661">
        <v>10</v>
      </c>
      <c r="L661">
        <v>2039</v>
      </c>
      <c r="M661">
        <v>31</v>
      </c>
      <c r="N661">
        <v>10</v>
      </c>
      <c r="O661">
        <v>2039</v>
      </c>
    </row>
    <row r="662" spans="1:15" x14ac:dyDescent="0.3">
      <c r="A662">
        <f t="shared" si="56"/>
        <v>29</v>
      </c>
      <c r="B662">
        <f t="shared" si="55"/>
        <v>660</v>
      </c>
      <c r="C662" s="4" t="s">
        <v>698</v>
      </c>
      <c r="D662" t="s">
        <v>70</v>
      </c>
      <c r="E662" t="s">
        <v>71</v>
      </c>
      <c r="F662" s="2">
        <f t="shared" si="54"/>
        <v>51075</v>
      </c>
      <c r="G662" s="2">
        <f t="shared" si="52"/>
        <v>51104</v>
      </c>
      <c r="H662" s="3" t="str">
        <f t="shared" si="53"/>
        <v>INSERT INTO temporalidad VALUES (660,'noviembre de 2039','Mes','Mensual','1-11-2039','30-11-2039');</v>
      </c>
      <c r="J662">
        <v>1</v>
      </c>
      <c r="K662">
        <v>11</v>
      </c>
      <c r="L662">
        <v>2039</v>
      </c>
      <c r="M662">
        <v>30</v>
      </c>
      <c r="N662">
        <v>11</v>
      </c>
      <c r="O662">
        <v>2039</v>
      </c>
    </row>
    <row r="663" spans="1:15" x14ac:dyDescent="0.3">
      <c r="A663">
        <f t="shared" si="56"/>
        <v>30</v>
      </c>
      <c r="B663">
        <f t="shared" si="55"/>
        <v>661</v>
      </c>
      <c r="C663" s="4" t="s">
        <v>699</v>
      </c>
      <c r="D663" t="s">
        <v>70</v>
      </c>
      <c r="E663" t="s">
        <v>71</v>
      </c>
      <c r="F663" s="2">
        <f t="shared" si="54"/>
        <v>51105</v>
      </c>
      <c r="G663" s="2">
        <f t="shared" si="52"/>
        <v>51135</v>
      </c>
      <c r="H663" s="3" t="str">
        <f t="shared" si="53"/>
        <v>INSERT INTO temporalidad VALUES (661,'diciembre de 2039','Mes','Mensual','1-12-2039','31-12-2039');</v>
      </c>
      <c r="J663">
        <v>1</v>
      </c>
      <c r="K663">
        <v>12</v>
      </c>
      <c r="L663">
        <v>2039</v>
      </c>
      <c r="M663">
        <v>31</v>
      </c>
      <c r="N663">
        <v>12</v>
      </c>
      <c r="O663">
        <v>2039</v>
      </c>
    </row>
    <row r="664" spans="1:15" x14ac:dyDescent="0.3">
      <c r="A664">
        <f t="shared" si="56"/>
        <v>30</v>
      </c>
      <c r="B664">
        <f t="shared" si="55"/>
        <v>662</v>
      </c>
      <c r="C664" s="4" t="s">
        <v>700</v>
      </c>
      <c r="D664" t="s">
        <v>70</v>
      </c>
      <c r="E664" t="s">
        <v>71</v>
      </c>
      <c r="F664" s="2">
        <f t="shared" si="54"/>
        <v>51136</v>
      </c>
      <c r="G664" s="2">
        <f t="shared" si="52"/>
        <v>51166</v>
      </c>
      <c r="H664" s="3" t="str">
        <f t="shared" si="53"/>
        <v>INSERT INTO temporalidad VALUES (662,'enero de 2040','Mes','Mensual','1-1-2040','31-1-2040');</v>
      </c>
      <c r="J664">
        <v>1</v>
      </c>
      <c r="K664" s="5">
        <v>1</v>
      </c>
      <c r="L664">
        <v>2040</v>
      </c>
      <c r="M664">
        <v>31</v>
      </c>
      <c r="N664" s="5">
        <v>1</v>
      </c>
      <c r="O664">
        <v>2040</v>
      </c>
    </row>
    <row r="665" spans="1:15" x14ac:dyDescent="0.3">
      <c r="A665">
        <f t="shared" si="56"/>
        <v>27</v>
      </c>
      <c r="B665">
        <f t="shared" si="55"/>
        <v>663</v>
      </c>
      <c r="C665" s="4" t="s">
        <v>701</v>
      </c>
      <c r="D665" t="s">
        <v>70</v>
      </c>
      <c r="E665" t="s">
        <v>71</v>
      </c>
      <c r="F665" s="2">
        <f t="shared" si="54"/>
        <v>51167</v>
      </c>
      <c r="G665" s="2">
        <f t="shared" si="52"/>
        <v>51194</v>
      </c>
      <c r="H665" s="3" t="str">
        <f t="shared" si="53"/>
        <v>INSERT INTO temporalidad VALUES (663,'febrero de 2040','Mes','Mensual','1-2-2040','28-2-2040');</v>
      </c>
      <c r="J665">
        <v>1</v>
      </c>
      <c r="K665">
        <v>2</v>
      </c>
      <c r="L665">
        <v>2040</v>
      </c>
      <c r="M665">
        <v>28</v>
      </c>
      <c r="N665">
        <v>2</v>
      </c>
      <c r="O665">
        <v>2040</v>
      </c>
    </row>
    <row r="666" spans="1:15" x14ac:dyDescent="0.3">
      <c r="A666">
        <f t="shared" si="56"/>
        <v>30</v>
      </c>
      <c r="B666">
        <f t="shared" si="55"/>
        <v>664</v>
      </c>
      <c r="C666" s="4" t="s">
        <v>702</v>
      </c>
      <c r="D666" t="s">
        <v>70</v>
      </c>
      <c r="E666" t="s">
        <v>71</v>
      </c>
      <c r="F666" s="2">
        <f t="shared" si="54"/>
        <v>51196</v>
      </c>
      <c r="G666" s="2">
        <f t="shared" si="52"/>
        <v>51226</v>
      </c>
      <c r="H666" s="3" t="str">
        <f t="shared" si="53"/>
        <v>INSERT INTO temporalidad VALUES (664,'marzo de 2040','Mes','Mensual','1-3-2040','31-3-2040');</v>
      </c>
      <c r="J666">
        <v>1</v>
      </c>
      <c r="K666">
        <v>3</v>
      </c>
      <c r="L666">
        <v>2040</v>
      </c>
      <c r="M666">
        <v>31</v>
      </c>
      <c r="N666">
        <v>3</v>
      </c>
      <c r="O666">
        <v>2040</v>
      </c>
    </row>
    <row r="667" spans="1:15" x14ac:dyDescent="0.3">
      <c r="A667">
        <f t="shared" si="56"/>
        <v>29</v>
      </c>
      <c r="B667">
        <f t="shared" si="55"/>
        <v>665</v>
      </c>
      <c r="C667" s="4" t="s">
        <v>703</v>
      </c>
      <c r="D667" t="s">
        <v>70</v>
      </c>
      <c r="E667" t="s">
        <v>71</v>
      </c>
      <c r="F667" s="2">
        <f t="shared" si="54"/>
        <v>51227</v>
      </c>
      <c r="G667" s="2">
        <f t="shared" si="52"/>
        <v>51256</v>
      </c>
      <c r="H667" s="3" t="str">
        <f t="shared" si="53"/>
        <v>INSERT INTO temporalidad VALUES (665,'abril de 2040','Mes','Mensual','1-4-2040','30-4-2040');</v>
      </c>
      <c r="J667">
        <v>1</v>
      </c>
      <c r="K667">
        <v>4</v>
      </c>
      <c r="L667">
        <v>2040</v>
      </c>
      <c r="M667">
        <v>30</v>
      </c>
      <c r="N667">
        <v>4</v>
      </c>
      <c r="O667">
        <v>2040</v>
      </c>
    </row>
    <row r="668" spans="1:15" x14ac:dyDescent="0.3">
      <c r="A668">
        <f t="shared" si="56"/>
        <v>30</v>
      </c>
      <c r="B668">
        <f t="shared" si="55"/>
        <v>666</v>
      </c>
      <c r="C668" s="4" t="s">
        <v>704</v>
      </c>
      <c r="D668" t="s">
        <v>70</v>
      </c>
      <c r="E668" t="s">
        <v>71</v>
      </c>
      <c r="F668" s="2">
        <f t="shared" si="54"/>
        <v>51257</v>
      </c>
      <c r="G668" s="2">
        <f t="shared" si="52"/>
        <v>51287</v>
      </c>
      <c r="H668" s="3" t="str">
        <f t="shared" si="53"/>
        <v>INSERT INTO temporalidad VALUES (666,'mayo de 2040','Mes','Mensual','1-5-2040','31-5-2040');</v>
      </c>
      <c r="J668">
        <v>1</v>
      </c>
      <c r="K668">
        <v>5</v>
      </c>
      <c r="L668">
        <v>2040</v>
      </c>
      <c r="M668">
        <v>31</v>
      </c>
      <c r="N668">
        <v>5</v>
      </c>
      <c r="O668">
        <v>2040</v>
      </c>
    </row>
    <row r="669" spans="1:15" x14ac:dyDescent="0.3">
      <c r="A669">
        <f t="shared" si="56"/>
        <v>29</v>
      </c>
      <c r="B669">
        <f t="shared" si="55"/>
        <v>667</v>
      </c>
      <c r="C669" s="4" t="s">
        <v>705</v>
      </c>
      <c r="D669" t="s">
        <v>70</v>
      </c>
      <c r="E669" t="s">
        <v>71</v>
      </c>
      <c r="F669" s="2">
        <f t="shared" si="54"/>
        <v>51288</v>
      </c>
      <c r="G669" s="2">
        <f t="shared" si="52"/>
        <v>51317</v>
      </c>
      <c r="H669" s="3" t="str">
        <f t="shared" si="53"/>
        <v>INSERT INTO temporalidad VALUES (667,'junio de 2040','Mes','Mensual','1-6-2040','30-6-2040');</v>
      </c>
      <c r="J669">
        <v>1</v>
      </c>
      <c r="K669">
        <v>6</v>
      </c>
      <c r="L669">
        <v>2040</v>
      </c>
      <c r="M669">
        <v>30</v>
      </c>
      <c r="N669">
        <v>6</v>
      </c>
      <c r="O669">
        <v>2040</v>
      </c>
    </row>
    <row r="670" spans="1:15" x14ac:dyDescent="0.3">
      <c r="A670">
        <f t="shared" si="56"/>
        <v>30</v>
      </c>
      <c r="B670">
        <f t="shared" si="55"/>
        <v>668</v>
      </c>
      <c r="C670" s="4" t="s">
        <v>706</v>
      </c>
      <c r="D670" t="s">
        <v>70</v>
      </c>
      <c r="E670" t="s">
        <v>71</v>
      </c>
      <c r="F670" s="2">
        <f t="shared" si="54"/>
        <v>51318</v>
      </c>
      <c r="G670" s="2">
        <f t="shared" si="52"/>
        <v>51348</v>
      </c>
      <c r="H670" s="3" t="str">
        <f t="shared" si="53"/>
        <v>INSERT INTO temporalidad VALUES (668,'julio de 2040','Mes','Mensual','1-7-2040','31-7-2040');</v>
      </c>
      <c r="J670">
        <v>1</v>
      </c>
      <c r="K670">
        <v>7</v>
      </c>
      <c r="L670">
        <v>2040</v>
      </c>
      <c r="M670">
        <v>31</v>
      </c>
      <c r="N670">
        <v>7</v>
      </c>
      <c r="O670">
        <v>2040</v>
      </c>
    </row>
    <row r="671" spans="1:15" x14ac:dyDescent="0.3">
      <c r="A671">
        <f t="shared" si="56"/>
        <v>30</v>
      </c>
      <c r="B671">
        <f t="shared" si="55"/>
        <v>669</v>
      </c>
      <c r="C671" s="4" t="s">
        <v>707</v>
      </c>
      <c r="D671" t="s">
        <v>70</v>
      </c>
      <c r="E671" t="s">
        <v>71</v>
      </c>
      <c r="F671" s="2">
        <f t="shared" si="54"/>
        <v>51349</v>
      </c>
      <c r="G671" s="2">
        <f t="shared" si="52"/>
        <v>51379</v>
      </c>
      <c r="H671" s="3" t="str">
        <f t="shared" si="53"/>
        <v>INSERT INTO temporalidad VALUES (669,'agosto de 2040','Mes','Mensual','1-8-2040','31-8-2040');</v>
      </c>
      <c r="J671">
        <v>1</v>
      </c>
      <c r="K671">
        <v>8</v>
      </c>
      <c r="L671">
        <v>2040</v>
      </c>
      <c r="M671">
        <v>31</v>
      </c>
      <c r="N671">
        <v>8</v>
      </c>
      <c r="O671">
        <v>2040</v>
      </c>
    </row>
    <row r="672" spans="1:15" x14ac:dyDescent="0.3">
      <c r="A672">
        <f t="shared" si="56"/>
        <v>29</v>
      </c>
      <c r="B672">
        <f t="shared" si="55"/>
        <v>670</v>
      </c>
      <c r="C672" s="4" t="s">
        <v>708</v>
      </c>
      <c r="D672" t="s">
        <v>70</v>
      </c>
      <c r="E672" t="s">
        <v>71</v>
      </c>
      <c r="F672" s="2">
        <f t="shared" si="54"/>
        <v>51380</v>
      </c>
      <c r="G672" s="2">
        <f t="shared" si="52"/>
        <v>51409</v>
      </c>
      <c r="H672" s="3" t="str">
        <f t="shared" si="53"/>
        <v>INSERT INTO temporalidad VALUES (670,'septiembre de 2040','Mes','Mensual','1-9-2040','30-9-2040');</v>
      </c>
      <c r="J672">
        <v>1</v>
      </c>
      <c r="K672">
        <v>9</v>
      </c>
      <c r="L672">
        <v>2040</v>
      </c>
      <c r="M672">
        <v>30</v>
      </c>
      <c r="N672">
        <v>9</v>
      </c>
      <c r="O672">
        <v>2040</v>
      </c>
    </row>
    <row r="673" spans="1:15" x14ac:dyDescent="0.3">
      <c r="A673">
        <f t="shared" si="56"/>
        <v>30</v>
      </c>
      <c r="B673">
        <f t="shared" si="55"/>
        <v>671</v>
      </c>
      <c r="C673" s="4" t="s">
        <v>709</v>
      </c>
      <c r="D673" t="s">
        <v>70</v>
      </c>
      <c r="E673" t="s">
        <v>71</v>
      </c>
      <c r="F673" s="2">
        <f t="shared" si="54"/>
        <v>51410</v>
      </c>
      <c r="G673" s="2">
        <f t="shared" si="52"/>
        <v>51440</v>
      </c>
      <c r="H673" s="3" t="str">
        <f t="shared" si="53"/>
        <v>INSERT INTO temporalidad VALUES (671,'octubre de 2040','Mes','Mensual','1-10-2040','31-10-2040');</v>
      </c>
      <c r="J673">
        <v>1</v>
      </c>
      <c r="K673">
        <v>10</v>
      </c>
      <c r="L673">
        <v>2040</v>
      </c>
      <c r="M673">
        <v>31</v>
      </c>
      <c r="N673">
        <v>10</v>
      </c>
      <c r="O673">
        <v>2040</v>
      </c>
    </row>
    <row r="674" spans="1:15" x14ac:dyDescent="0.3">
      <c r="A674">
        <f t="shared" si="56"/>
        <v>29</v>
      </c>
      <c r="B674">
        <f t="shared" si="55"/>
        <v>672</v>
      </c>
      <c r="C674" s="4" t="s">
        <v>710</v>
      </c>
      <c r="D674" t="s">
        <v>70</v>
      </c>
      <c r="E674" t="s">
        <v>71</v>
      </c>
      <c r="F674" s="2">
        <f t="shared" si="54"/>
        <v>51441</v>
      </c>
      <c r="G674" s="2">
        <f t="shared" si="52"/>
        <v>51470</v>
      </c>
      <c r="H674" s="3" t="str">
        <f t="shared" si="53"/>
        <v>INSERT INTO temporalidad VALUES (672,'noviembre de 2040','Mes','Mensual','1-11-2040','30-11-2040');</v>
      </c>
      <c r="J674">
        <v>1</v>
      </c>
      <c r="K674">
        <v>11</v>
      </c>
      <c r="L674">
        <v>2040</v>
      </c>
      <c r="M674">
        <v>30</v>
      </c>
      <c r="N674">
        <v>11</v>
      </c>
      <c r="O674">
        <v>2040</v>
      </c>
    </row>
    <row r="675" spans="1:15" x14ac:dyDescent="0.3">
      <c r="A675">
        <f t="shared" si="56"/>
        <v>30</v>
      </c>
      <c r="B675">
        <f t="shared" si="55"/>
        <v>673</v>
      </c>
      <c r="C675" s="4" t="s">
        <v>711</v>
      </c>
      <c r="D675" t="s">
        <v>70</v>
      </c>
      <c r="E675" t="s">
        <v>71</v>
      </c>
      <c r="F675" s="2">
        <f t="shared" si="54"/>
        <v>51471</v>
      </c>
      <c r="G675" s="2">
        <f t="shared" si="52"/>
        <v>51501</v>
      </c>
      <c r="H675" s="3" t="str">
        <f t="shared" si="53"/>
        <v>INSERT INTO temporalidad VALUES (673,'diciembre de 2040','Mes','Mensual','1-12-2040','31-12-2040');</v>
      </c>
      <c r="J675">
        <v>1</v>
      </c>
      <c r="K675">
        <v>12</v>
      </c>
      <c r="L675">
        <v>2040</v>
      </c>
      <c r="M675">
        <v>31</v>
      </c>
      <c r="N675">
        <v>12</v>
      </c>
      <c r="O675">
        <v>2040</v>
      </c>
    </row>
    <row r="676" spans="1:15" x14ac:dyDescent="0.3">
      <c r="A676">
        <f t="shared" si="56"/>
        <v>30</v>
      </c>
      <c r="B676">
        <f t="shared" si="55"/>
        <v>674</v>
      </c>
      <c r="C676" s="4" t="s">
        <v>712</v>
      </c>
      <c r="D676" t="s">
        <v>70</v>
      </c>
      <c r="E676" t="s">
        <v>71</v>
      </c>
      <c r="F676" s="2">
        <f t="shared" si="54"/>
        <v>51502</v>
      </c>
      <c r="G676" s="2">
        <f t="shared" si="52"/>
        <v>51532</v>
      </c>
      <c r="H676" s="3" t="str">
        <f t="shared" si="53"/>
        <v>INSERT INTO temporalidad VALUES (674,'enero de 2041','Mes','Mensual','1-1-2041','31-1-2041');</v>
      </c>
      <c r="J676">
        <v>1</v>
      </c>
      <c r="K676" s="5">
        <v>1</v>
      </c>
      <c r="L676">
        <v>2041</v>
      </c>
      <c r="M676">
        <v>31</v>
      </c>
      <c r="N676" s="5">
        <v>1</v>
      </c>
      <c r="O676">
        <v>2041</v>
      </c>
    </row>
    <row r="677" spans="1:15" x14ac:dyDescent="0.3">
      <c r="A677">
        <f t="shared" si="56"/>
        <v>27</v>
      </c>
      <c r="B677">
        <f t="shared" si="55"/>
        <v>675</v>
      </c>
      <c r="C677" s="4" t="s">
        <v>713</v>
      </c>
      <c r="D677" t="s">
        <v>70</v>
      </c>
      <c r="E677" t="s">
        <v>71</v>
      </c>
      <c r="F677" s="2">
        <f t="shared" si="54"/>
        <v>51533</v>
      </c>
      <c r="G677" s="2">
        <f t="shared" si="52"/>
        <v>51560</v>
      </c>
      <c r="H677" s="3" t="str">
        <f t="shared" si="53"/>
        <v>INSERT INTO temporalidad VALUES (675,'febrero de 2041','Mes','Mensual','1-2-2041','28-2-2041');</v>
      </c>
      <c r="J677">
        <v>1</v>
      </c>
      <c r="K677">
        <v>2</v>
      </c>
      <c r="L677">
        <v>2041</v>
      </c>
      <c r="M677">
        <v>28</v>
      </c>
      <c r="N677">
        <v>2</v>
      </c>
      <c r="O677">
        <v>2041</v>
      </c>
    </row>
    <row r="678" spans="1:15" x14ac:dyDescent="0.3">
      <c r="A678">
        <f t="shared" si="56"/>
        <v>30</v>
      </c>
      <c r="B678">
        <f t="shared" si="55"/>
        <v>676</v>
      </c>
      <c r="C678" s="4" t="s">
        <v>714</v>
      </c>
      <c r="D678" t="s">
        <v>70</v>
      </c>
      <c r="E678" t="s">
        <v>71</v>
      </c>
      <c r="F678" s="2">
        <f t="shared" si="54"/>
        <v>51561</v>
      </c>
      <c r="G678" s="2">
        <f t="shared" si="52"/>
        <v>51591</v>
      </c>
      <c r="H678" s="3" t="str">
        <f t="shared" si="53"/>
        <v>INSERT INTO temporalidad VALUES (676,'marzo de 2041','Mes','Mensual','1-3-2041','31-3-2041');</v>
      </c>
      <c r="J678">
        <v>1</v>
      </c>
      <c r="K678">
        <v>3</v>
      </c>
      <c r="L678">
        <v>2041</v>
      </c>
      <c r="M678">
        <v>31</v>
      </c>
      <c r="N678">
        <v>3</v>
      </c>
      <c r="O678">
        <v>2041</v>
      </c>
    </row>
    <row r="679" spans="1:15" x14ac:dyDescent="0.3">
      <c r="A679">
        <f t="shared" si="56"/>
        <v>29</v>
      </c>
      <c r="B679">
        <f t="shared" si="55"/>
        <v>677</v>
      </c>
      <c r="C679" s="4" t="s">
        <v>715</v>
      </c>
      <c r="D679" t="s">
        <v>70</v>
      </c>
      <c r="E679" t="s">
        <v>71</v>
      </c>
      <c r="F679" s="2">
        <f t="shared" si="54"/>
        <v>51592</v>
      </c>
      <c r="G679" s="2">
        <f t="shared" si="52"/>
        <v>51621</v>
      </c>
      <c r="H679" s="3" t="str">
        <f t="shared" si="53"/>
        <v>INSERT INTO temporalidad VALUES (677,'abril de 2041','Mes','Mensual','1-4-2041','30-4-2041');</v>
      </c>
      <c r="J679">
        <v>1</v>
      </c>
      <c r="K679">
        <v>4</v>
      </c>
      <c r="L679">
        <v>2041</v>
      </c>
      <c r="M679">
        <v>30</v>
      </c>
      <c r="N679">
        <v>4</v>
      </c>
      <c r="O679">
        <v>2041</v>
      </c>
    </row>
    <row r="680" spans="1:15" x14ac:dyDescent="0.3">
      <c r="A680">
        <f t="shared" si="56"/>
        <v>30</v>
      </c>
      <c r="B680">
        <f t="shared" si="55"/>
        <v>678</v>
      </c>
      <c r="C680" s="4" t="s">
        <v>716</v>
      </c>
      <c r="D680" t="s">
        <v>70</v>
      </c>
      <c r="E680" t="s">
        <v>71</v>
      </c>
      <c r="F680" s="2">
        <f t="shared" si="54"/>
        <v>51622</v>
      </c>
      <c r="G680" s="2">
        <f t="shared" si="52"/>
        <v>51652</v>
      </c>
      <c r="H680" s="3" t="str">
        <f t="shared" si="53"/>
        <v>INSERT INTO temporalidad VALUES (678,'mayo de 2041','Mes','Mensual','1-5-2041','31-5-2041');</v>
      </c>
      <c r="J680">
        <v>1</v>
      </c>
      <c r="K680">
        <v>5</v>
      </c>
      <c r="L680">
        <v>2041</v>
      </c>
      <c r="M680">
        <v>31</v>
      </c>
      <c r="N680">
        <v>5</v>
      </c>
      <c r="O680">
        <v>2041</v>
      </c>
    </row>
    <row r="681" spans="1:15" x14ac:dyDescent="0.3">
      <c r="A681">
        <f t="shared" si="56"/>
        <v>29</v>
      </c>
      <c r="B681">
        <f t="shared" si="55"/>
        <v>679</v>
      </c>
      <c r="C681" s="4" t="s">
        <v>717</v>
      </c>
      <c r="D681" t="s">
        <v>70</v>
      </c>
      <c r="E681" t="s">
        <v>71</v>
      </c>
      <c r="F681" s="2">
        <f t="shared" si="54"/>
        <v>51653</v>
      </c>
      <c r="G681" s="2">
        <f t="shared" si="52"/>
        <v>51682</v>
      </c>
      <c r="H681" s="3" t="str">
        <f t="shared" si="53"/>
        <v>INSERT INTO temporalidad VALUES (679,'junio de 2041','Mes','Mensual','1-6-2041','30-6-2041');</v>
      </c>
      <c r="J681">
        <v>1</v>
      </c>
      <c r="K681">
        <v>6</v>
      </c>
      <c r="L681">
        <v>2041</v>
      </c>
      <c r="M681">
        <v>30</v>
      </c>
      <c r="N681">
        <v>6</v>
      </c>
      <c r="O681">
        <v>2041</v>
      </c>
    </row>
    <row r="682" spans="1:15" x14ac:dyDescent="0.3">
      <c r="A682">
        <f t="shared" si="56"/>
        <v>30</v>
      </c>
      <c r="B682">
        <f t="shared" si="55"/>
        <v>680</v>
      </c>
      <c r="C682" s="4" t="s">
        <v>718</v>
      </c>
      <c r="D682" t="s">
        <v>70</v>
      </c>
      <c r="E682" t="s">
        <v>71</v>
      </c>
      <c r="F682" s="2">
        <f t="shared" si="54"/>
        <v>51683</v>
      </c>
      <c r="G682" s="2">
        <f t="shared" si="52"/>
        <v>51713</v>
      </c>
      <c r="H682" s="3" t="str">
        <f t="shared" si="53"/>
        <v>INSERT INTO temporalidad VALUES (680,'julio de 2041','Mes','Mensual','1-7-2041','31-7-2041');</v>
      </c>
      <c r="J682">
        <v>1</v>
      </c>
      <c r="K682">
        <v>7</v>
      </c>
      <c r="L682">
        <v>2041</v>
      </c>
      <c r="M682">
        <v>31</v>
      </c>
      <c r="N682">
        <v>7</v>
      </c>
      <c r="O682">
        <v>2041</v>
      </c>
    </row>
    <row r="683" spans="1:15" x14ac:dyDescent="0.3">
      <c r="A683">
        <f t="shared" si="56"/>
        <v>30</v>
      </c>
      <c r="B683">
        <f t="shared" si="55"/>
        <v>681</v>
      </c>
      <c r="C683" s="4" t="s">
        <v>719</v>
      </c>
      <c r="D683" t="s">
        <v>70</v>
      </c>
      <c r="E683" t="s">
        <v>71</v>
      </c>
      <c r="F683" s="2">
        <f t="shared" si="54"/>
        <v>51714</v>
      </c>
      <c r="G683" s="2">
        <f t="shared" si="52"/>
        <v>51744</v>
      </c>
      <c r="H683" s="3" t="str">
        <f t="shared" si="53"/>
        <v>INSERT INTO temporalidad VALUES (681,'agosto de 2041','Mes','Mensual','1-8-2041','31-8-2041');</v>
      </c>
      <c r="J683">
        <v>1</v>
      </c>
      <c r="K683">
        <v>8</v>
      </c>
      <c r="L683">
        <v>2041</v>
      </c>
      <c r="M683">
        <v>31</v>
      </c>
      <c r="N683">
        <v>8</v>
      </c>
      <c r="O683">
        <v>2041</v>
      </c>
    </row>
    <row r="684" spans="1:15" x14ac:dyDescent="0.3">
      <c r="A684">
        <f t="shared" si="56"/>
        <v>29</v>
      </c>
      <c r="B684">
        <f t="shared" si="55"/>
        <v>682</v>
      </c>
      <c r="C684" s="4" t="s">
        <v>720</v>
      </c>
      <c r="D684" t="s">
        <v>70</v>
      </c>
      <c r="E684" t="s">
        <v>71</v>
      </c>
      <c r="F684" s="2">
        <f t="shared" si="54"/>
        <v>51745</v>
      </c>
      <c r="G684" s="2">
        <f t="shared" si="52"/>
        <v>51774</v>
      </c>
      <c r="H684" s="3" t="str">
        <f t="shared" si="53"/>
        <v>INSERT INTO temporalidad VALUES (682,'septiembre de 2041','Mes','Mensual','1-9-2041','30-9-2041');</v>
      </c>
      <c r="J684">
        <v>1</v>
      </c>
      <c r="K684">
        <v>9</v>
      </c>
      <c r="L684">
        <v>2041</v>
      </c>
      <c r="M684">
        <v>30</v>
      </c>
      <c r="N684">
        <v>9</v>
      </c>
      <c r="O684">
        <v>2041</v>
      </c>
    </row>
    <row r="685" spans="1:15" x14ac:dyDescent="0.3">
      <c r="A685">
        <f t="shared" si="56"/>
        <v>30</v>
      </c>
      <c r="B685">
        <f t="shared" si="55"/>
        <v>683</v>
      </c>
      <c r="C685" s="4" t="s">
        <v>721</v>
      </c>
      <c r="D685" t="s">
        <v>70</v>
      </c>
      <c r="E685" t="s">
        <v>71</v>
      </c>
      <c r="F685" s="2">
        <f t="shared" si="54"/>
        <v>51775</v>
      </c>
      <c r="G685" s="2">
        <f t="shared" si="52"/>
        <v>51805</v>
      </c>
      <c r="H685" s="3" t="str">
        <f t="shared" si="53"/>
        <v>INSERT INTO temporalidad VALUES (683,'octubre de 2041','Mes','Mensual','1-10-2041','31-10-2041');</v>
      </c>
      <c r="J685">
        <v>1</v>
      </c>
      <c r="K685">
        <v>10</v>
      </c>
      <c r="L685">
        <v>2041</v>
      </c>
      <c r="M685">
        <v>31</v>
      </c>
      <c r="N685">
        <v>10</v>
      </c>
      <c r="O685">
        <v>2041</v>
      </c>
    </row>
    <row r="686" spans="1:15" x14ac:dyDescent="0.3">
      <c r="A686">
        <f t="shared" si="56"/>
        <v>29</v>
      </c>
      <c r="B686">
        <f t="shared" si="55"/>
        <v>684</v>
      </c>
      <c r="C686" s="4" t="s">
        <v>722</v>
      </c>
      <c r="D686" t="s">
        <v>70</v>
      </c>
      <c r="E686" t="s">
        <v>71</v>
      </c>
      <c r="F686" s="2">
        <f t="shared" si="54"/>
        <v>51806</v>
      </c>
      <c r="G686" s="2">
        <f t="shared" si="52"/>
        <v>51835</v>
      </c>
      <c r="H686" s="3" t="str">
        <f t="shared" si="53"/>
        <v>INSERT INTO temporalidad VALUES (684,'noviembre de 2041','Mes','Mensual','1-11-2041','30-11-2041');</v>
      </c>
      <c r="J686">
        <v>1</v>
      </c>
      <c r="K686">
        <v>11</v>
      </c>
      <c r="L686">
        <v>2041</v>
      </c>
      <c r="M686">
        <v>30</v>
      </c>
      <c r="N686">
        <v>11</v>
      </c>
      <c r="O686">
        <v>2041</v>
      </c>
    </row>
    <row r="687" spans="1:15" x14ac:dyDescent="0.3">
      <c r="A687">
        <f t="shared" si="56"/>
        <v>30</v>
      </c>
      <c r="B687">
        <f t="shared" si="55"/>
        <v>685</v>
      </c>
      <c r="C687" s="4" t="s">
        <v>723</v>
      </c>
      <c r="D687" t="s">
        <v>70</v>
      </c>
      <c r="E687" t="s">
        <v>71</v>
      </c>
      <c r="F687" s="2">
        <f t="shared" si="54"/>
        <v>51836</v>
      </c>
      <c r="G687" s="2">
        <f t="shared" si="52"/>
        <v>51866</v>
      </c>
      <c r="H687" s="3" t="str">
        <f t="shared" si="53"/>
        <v>INSERT INTO temporalidad VALUES (685,'diciembre de 2041','Mes','Mensual','1-12-2041','31-12-2041');</v>
      </c>
      <c r="J687">
        <v>1</v>
      </c>
      <c r="K687">
        <v>12</v>
      </c>
      <c r="L687">
        <v>2041</v>
      </c>
      <c r="M687">
        <v>31</v>
      </c>
      <c r="N687">
        <v>12</v>
      </c>
      <c r="O687">
        <v>2041</v>
      </c>
    </row>
    <row r="688" spans="1:15" x14ac:dyDescent="0.3">
      <c r="A688">
        <f t="shared" si="56"/>
        <v>30</v>
      </c>
      <c r="B688">
        <f t="shared" si="55"/>
        <v>686</v>
      </c>
      <c r="C688" s="4" t="s">
        <v>724</v>
      </c>
      <c r="D688" t="s">
        <v>70</v>
      </c>
      <c r="E688" t="s">
        <v>71</v>
      </c>
      <c r="F688" s="2">
        <f t="shared" si="54"/>
        <v>51867</v>
      </c>
      <c r="G688" s="2">
        <f t="shared" si="52"/>
        <v>51897</v>
      </c>
      <c r="H688" s="3" t="str">
        <f t="shared" si="53"/>
        <v>INSERT INTO temporalidad VALUES (686,'enero de 2042','Mes','Mensual','1-1-2042','31-1-2042');</v>
      </c>
      <c r="J688">
        <v>1</v>
      </c>
      <c r="K688" s="5">
        <v>1</v>
      </c>
      <c r="L688">
        <v>2042</v>
      </c>
      <c r="M688">
        <v>31</v>
      </c>
      <c r="N688" s="5">
        <v>1</v>
      </c>
      <c r="O688">
        <v>2042</v>
      </c>
    </row>
    <row r="689" spans="1:15" x14ac:dyDescent="0.3">
      <c r="A689">
        <f t="shared" si="56"/>
        <v>27</v>
      </c>
      <c r="B689">
        <f t="shared" si="55"/>
        <v>687</v>
      </c>
      <c r="C689" s="4" t="s">
        <v>725</v>
      </c>
      <c r="D689" t="s">
        <v>70</v>
      </c>
      <c r="E689" t="s">
        <v>71</v>
      </c>
      <c r="F689" s="2">
        <f t="shared" si="54"/>
        <v>51898</v>
      </c>
      <c r="G689" s="2">
        <f t="shared" si="52"/>
        <v>51925</v>
      </c>
      <c r="H689" s="3" t="str">
        <f t="shared" si="53"/>
        <v>INSERT INTO temporalidad VALUES (687,'febrero de 2042','Mes','Mensual','1-2-2042','28-2-2042');</v>
      </c>
      <c r="J689">
        <v>1</v>
      </c>
      <c r="K689">
        <v>2</v>
      </c>
      <c r="L689">
        <v>2042</v>
      </c>
      <c r="M689">
        <v>28</v>
      </c>
      <c r="N689">
        <v>2</v>
      </c>
      <c r="O689">
        <v>2042</v>
      </c>
    </row>
    <row r="690" spans="1:15" x14ac:dyDescent="0.3">
      <c r="A690">
        <f t="shared" si="56"/>
        <v>30</v>
      </c>
      <c r="B690">
        <f t="shared" si="55"/>
        <v>688</v>
      </c>
      <c r="C690" s="4" t="s">
        <v>726</v>
      </c>
      <c r="D690" t="s">
        <v>70</v>
      </c>
      <c r="E690" t="s">
        <v>71</v>
      </c>
      <c r="F690" s="2">
        <f t="shared" si="54"/>
        <v>51926</v>
      </c>
      <c r="G690" s="2">
        <f t="shared" si="52"/>
        <v>51956</v>
      </c>
      <c r="H690" s="3" t="str">
        <f t="shared" si="53"/>
        <v>INSERT INTO temporalidad VALUES (688,'marzo de 2042','Mes','Mensual','1-3-2042','31-3-2042');</v>
      </c>
      <c r="J690">
        <v>1</v>
      </c>
      <c r="K690">
        <v>3</v>
      </c>
      <c r="L690">
        <v>2042</v>
      </c>
      <c r="M690">
        <v>31</v>
      </c>
      <c r="N690">
        <v>3</v>
      </c>
      <c r="O690">
        <v>2042</v>
      </c>
    </row>
    <row r="691" spans="1:15" x14ac:dyDescent="0.3">
      <c r="A691">
        <f t="shared" si="56"/>
        <v>29</v>
      </c>
      <c r="B691">
        <f t="shared" si="55"/>
        <v>689</v>
      </c>
      <c r="C691" s="4" t="s">
        <v>727</v>
      </c>
      <c r="D691" t="s">
        <v>70</v>
      </c>
      <c r="E691" t="s">
        <v>71</v>
      </c>
      <c r="F691" s="2">
        <f t="shared" si="54"/>
        <v>51957</v>
      </c>
      <c r="G691" s="2">
        <f t="shared" si="52"/>
        <v>51986</v>
      </c>
      <c r="H691" s="3" t="str">
        <f t="shared" si="53"/>
        <v>INSERT INTO temporalidad VALUES (689,'abril de 2042','Mes','Mensual','1-4-2042','30-4-2042');</v>
      </c>
      <c r="J691">
        <v>1</v>
      </c>
      <c r="K691">
        <v>4</v>
      </c>
      <c r="L691">
        <v>2042</v>
      </c>
      <c r="M691">
        <v>30</v>
      </c>
      <c r="N691">
        <v>4</v>
      </c>
      <c r="O691">
        <v>2042</v>
      </c>
    </row>
    <row r="692" spans="1:15" x14ac:dyDescent="0.3">
      <c r="A692">
        <f t="shared" si="56"/>
        <v>30</v>
      </c>
      <c r="B692">
        <f t="shared" si="55"/>
        <v>690</v>
      </c>
      <c r="C692" s="4" t="s">
        <v>728</v>
      </c>
      <c r="D692" t="s">
        <v>70</v>
      </c>
      <c r="E692" t="s">
        <v>71</v>
      </c>
      <c r="F692" s="2">
        <f t="shared" si="54"/>
        <v>51987</v>
      </c>
      <c r="G692" s="2">
        <f t="shared" si="52"/>
        <v>52017</v>
      </c>
      <c r="H692" s="3" t="str">
        <f t="shared" si="53"/>
        <v>INSERT INTO temporalidad VALUES (690,'mayo de 2042','Mes','Mensual','1-5-2042','31-5-2042');</v>
      </c>
      <c r="J692">
        <v>1</v>
      </c>
      <c r="K692">
        <v>5</v>
      </c>
      <c r="L692">
        <v>2042</v>
      </c>
      <c r="M692">
        <v>31</v>
      </c>
      <c r="N692">
        <v>5</v>
      </c>
      <c r="O692">
        <v>2042</v>
      </c>
    </row>
    <row r="693" spans="1:15" x14ac:dyDescent="0.3">
      <c r="A693">
        <f t="shared" si="56"/>
        <v>29</v>
      </c>
      <c r="B693">
        <f t="shared" si="55"/>
        <v>691</v>
      </c>
      <c r="C693" s="4" t="s">
        <v>729</v>
      </c>
      <c r="D693" t="s">
        <v>70</v>
      </c>
      <c r="E693" t="s">
        <v>71</v>
      </c>
      <c r="F693" s="2">
        <f t="shared" si="54"/>
        <v>52018</v>
      </c>
      <c r="G693" s="2">
        <f t="shared" si="52"/>
        <v>52047</v>
      </c>
      <c r="H693" s="3" t="str">
        <f t="shared" si="53"/>
        <v>INSERT INTO temporalidad VALUES (691,'junio de 2042','Mes','Mensual','1-6-2042','30-6-2042');</v>
      </c>
      <c r="J693">
        <v>1</v>
      </c>
      <c r="K693">
        <v>6</v>
      </c>
      <c r="L693">
        <v>2042</v>
      </c>
      <c r="M693">
        <v>30</v>
      </c>
      <c r="N693">
        <v>6</v>
      </c>
      <c r="O693">
        <v>2042</v>
      </c>
    </row>
    <row r="694" spans="1:15" x14ac:dyDescent="0.3">
      <c r="A694">
        <f t="shared" si="56"/>
        <v>30</v>
      </c>
      <c r="B694">
        <f t="shared" si="55"/>
        <v>692</v>
      </c>
      <c r="C694" s="4" t="s">
        <v>730</v>
      </c>
      <c r="D694" t="s">
        <v>70</v>
      </c>
      <c r="E694" t="s">
        <v>71</v>
      </c>
      <c r="F694" s="2">
        <f t="shared" si="54"/>
        <v>52048</v>
      </c>
      <c r="G694" s="2">
        <f t="shared" si="52"/>
        <v>52078</v>
      </c>
      <c r="H694" s="3" t="str">
        <f t="shared" si="53"/>
        <v>INSERT INTO temporalidad VALUES (692,'julio de 2042','Mes','Mensual','1-7-2042','31-7-2042');</v>
      </c>
      <c r="J694">
        <v>1</v>
      </c>
      <c r="K694">
        <v>7</v>
      </c>
      <c r="L694">
        <v>2042</v>
      </c>
      <c r="M694">
        <v>31</v>
      </c>
      <c r="N694">
        <v>7</v>
      </c>
      <c r="O694">
        <v>2042</v>
      </c>
    </row>
    <row r="695" spans="1:15" x14ac:dyDescent="0.3">
      <c r="A695">
        <f t="shared" si="56"/>
        <v>30</v>
      </c>
      <c r="B695">
        <f t="shared" si="55"/>
        <v>693</v>
      </c>
      <c r="C695" s="4" t="s">
        <v>731</v>
      </c>
      <c r="D695" t="s">
        <v>70</v>
      </c>
      <c r="E695" t="s">
        <v>71</v>
      </c>
      <c r="F695" s="2">
        <f t="shared" si="54"/>
        <v>52079</v>
      </c>
      <c r="G695" s="2">
        <f t="shared" si="52"/>
        <v>52109</v>
      </c>
      <c r="H695" s="3" t="str">
        <f t="shared" si="53"/>
        <v>INSERT INTO temporalidad VALUES (693,'agosto de 2042','Mes','Mensual','1-8-2042','31-8-2042');</v>
      </c>
      <c r="J695">
        <v>1</v>
      </c>
      <c r="K695">
        <v>8</v>
      </c>
      <c r="L695">
        <v>2042</v>
      </c>
      <c r="M695">
        <v>31</v>
      </c>
      <c r="N695">
        <v>8</v>
      </c>
      <c r="O695">
        <v>2042</v>
      </c>
    </row>
    <row r="696" spans="1:15" x14ac:dyDescent="0.3">
      <c r="A696">
        <f t="shared" si="56"/>
        <v>29</v>
      </c>
      <c r="B696">
        <f t="shared" si="55"/>
        <v>694</v>
      </c>
      <c r="C696" s="4" t="s">
        <v>732</v>
      </c>
      <c r="D696" t="s">
        <v>70</v>
      </c>
      <c r="E696" t="s">
        <v>71</v>
      </c>
      <c r="F696" s="2">
        <f t="shared" si="54"/>
        <v>52110</v>
      </c>
      <c r="G696" s="2">
        <f t="shared" si="52"/>
        <v>52139</v>
      </c>
      <c r="H696" s="3" t="str">
        <f t="shared" si="53"/>
        <v>INSERT INTO temporalidad VALUES (694,'septiembre de 2042','Mes','Mensual','1-9-2042','30-9-2042');</v>
      </c>
      <c r="J696">
        <v>1</v>
      </c>
      <c r="K696">
        <v>9</v>
      </c>
      <c r="L696">
        <v>2042</v>
      </c>
      <c r="M696">
        <v>30</v>
      </c>
      <c r="N696">
        <v>9</v>
      </c>
      <c r="O696">
        <v>2042</v>
      </c>
    </row>
    <row r="697" spans="1:15" x14ac:dyDescent="0.3">
      <c r="A697">
        <f t="shared" si="56"/>
        <v>30</v>
      </c>
      <c r="B697">
        <f t="shared" si="55"/>
        <v>695</v>
      </c>
      <c r="C697" s="4" t="s">
        <v>733</v>
      </c>
      <c r="D697" t="s">
        <v>70</v>
      </c>
      <c r="E697" t="s">
        <v>71</v>
      </c>
      <c r="F697" s="2">
        <f t="shared" si="54"/>
        <v>52140</v>
      </c>
      <c r="G697" s="2">
        <f t="shared" si="52"/>
        <v>52170</v>
      </c>
      <c r="H697" s="3" t="str">
        <f t="shared" si="53"/>
        <v>INSERT INTO temporalidad VALUES (695,'octubre de 2042','Mes','Mensual','1-10-2042','31-10-2042');</v>
      </c>
      <c r="J697">
        <v>1</v>
      </c>
      <c r="K697">
        <v>10</v>
      </c>
      <c r="L697">
        <v>2042</v>
      </c>
      <c r="M697">
        <v>31</v>
      </c>
      <c r="N697">
        <v>10</v>
      </c>
      <c r="O697">
        <v>2042</v>
      </c>
    </row>
    <row r="698" spans="1:15" x14ac:dyDescent="0.3">
      <c r="A698">
        <f t="shared" si="56"/>
        <v>29</v>
      </c>
      <c r="B698">
        <f t="shared" si="55"/>
        <v>696</v>
      </c>
      <c r="C698" s="4" t="s">
        <v>734</v>
      </c>
      <c r="D698" t="s">
        <v>70</v>
      </c>
      <c r="E698" t="s">
        <v>71</v>
      </c>
      <c r="F698" s="2">
        <f t="shared" si="54"/>
        <v>52171</v>
      </c>
      <c r="G698" s="2">
        <f t="shared" si="52"/>
        <v>52200</v>
      </c>
      <c r="H698" s="3" t="str">
        <f t="shared" si="53"/>
        <v>INSERT INTO temporalidad VALUES (696,'noviembre de 2042','Mes','Mensual','1-11-2042','30-11-2042');</v>
      </c>
      <c r="J698">
        <v>1</v>
      </c>
      <c r="K698">
        <v>11</v>
      </c>
      <c r="L698">
        <v>2042</v>
      </c>
      <c r="M698">
        <v>30</v>
      </c>
      <c r="N698">
        <v>11</v>
      </c>
      <c r="O698">
        <v>2042</v>
      </c>
    </row>
    <row r="699" spans="1:15" x14ac:dyDescent="0.3">
      <c r="A699">
        <f t="shared" si="56"/>
        <v>30</v>
      </c>
      <c r="B699">
        <f t="shared" si="55"/>
        <v>697</v>
      </c>
      <c r="C699" s="4" t="s">
        <v>735</v>
      </c>
      <c r="D699" t="s">
        <v>70</v>
      </c>
      <c r="E699" t="s">
        <v>71</v>
      </c>
      <c r="F699" s="2">
        <f t="shared" si="54"/>
        <v>52201</v>
      </c>
      <c r="G699" s="2">
        <f t="shared" si="52"/>
        <v>52231</v>
      </c>
      <c r="H699" s="3" t="str">
        <f t="shared" si="53"/>
        <v>INSERT INTO temporalidad VALUES (697,'diciembre de 2042','Mes','Mensual','1-12-2042','31-12-2042');</v>
      </c>
      <c r="J699">
        <v>1</v>
      </c>
      <c r="K699">
        <v>12</v>
      </c>
      <c r="L699">
        <v>2042</v>
      </c>
      <c r="M699">
        <v>31</v>
      </c>
      <c r="N699">
        <v>12</v>
      </c>
      <c r="O699">
        <v>2042</v>
      </c>
    </row>
    <row r="700" spans="1:15" x14ac:dyDescent="0.3">
      <c r="A700">
        <f t="shared" si="56"/>
        <v>30</v>
      </c>
      <c r="B700">
        <f t="shared" si="55"/>
        <v>698</v>
      </c>
      <c r="C700" s="4" t="s">
        <v>736</v>
      </c>
      <c r="D700" t="s">
        <v>70</v>
      </c>
      <c r="E700" t="s">
        <v>71</v>
      </c>
      <c r="F700" s="2">
        <f t="shared" si="54"/>
        <v>52232</v>
      </c>
      <c r="G700" s="2">
        <f t="shared" si="52"/>
        <v>52262</v>
      </c>
      <c r="H700" s="3" t="str">
        <f t="shared" si="53"/>
        <v>INSERT INTO temporalidad VALUES (698,'enero de 2043','Mes','Mensual','1-1-2043','31-1-2043');</v>
      </c>
      <c r="J700">
        <v>1</v>
      </c>
      <c r="K700" s="5">
        <v>1</v>
      </c>
      <c r="L700">
        <v>2043</v>
      </c>
      <c r="M700">
        <v>31</v>
      </c>
      <c r="N700" s="5">
        <v>1</v>
      </c>
      <c r="O700">
        <v>2043</v>
      </c>
    </row>
    <row r="701" spans="1:15" x14ac:dyDescent="0.3">
      <c r="A701">
        <f t="shared" si="56"/>
        <v>27</v>
      </c>
      <c r="B701">
        <f t="shared" si="55"/>
        <v>699</v>
      </c>
      <c r="C701" s="4" t="s">
        <v>737</v>
      </c>
      <c r="D701" t="s">
        <v>70</v>
      </c>
      <c r="E701" t="s">
        <v>71</v>
      </c>
      <c r="F701" s="2">
        <f t="shared" si="54"/>
        <v>52263</v>
      </c>
      <c r="G701" s="2">
        <f t="shared" si="52"/>
        <v>52290</v>
      </c>
      <c r="H701" s="3" t="str">
        <f t="shared" si="53"/>
        <v>INSERT INTO temporalidad VALUES (699,'febrero de 2043','Mes','Mensual','1-2-2043','28-2-2043');</v>
      </c>
      <c r="J701">
        <v>1</v>
      </c>
      <c r="K701">
        <v>2</v>
      </c>
      <c r="L701">
        <v>2043</v>
      </c>
      <c r="M701">
        <v>28</v>
      </c>
      <c r="N701">
        <v>2</v>
      </c>
      <c r="O701">
        <v>2043</v>
      </c>
    </row>
    <row r="702" spans="1:15" x14ac:dyDescent="0.3">
      <c r="A702">
        <f t="shared" si="56"/>
        <v>30</v>
      </c>
      <c r="B702">
        <f t="shared" si="55"/>
        <v>700</v>
      </c>
      <c r="C702" s="4" t="s">
        <v>738</v>
      </c>
      <c r="D702" t="s">
        <v>70</v>
      </c>
      <c r="E702" t="s">
        <v>71</v>
      </c>
      <c r="F702" s="2">
        <f t="shared" si="54"/>
        <v>52291</v>
      </c>
      <c r="G702" s="2">
        <f t="shared" si="52"/>
        <v>52321</v>
      </c>
      <c r="H702" s="3" t="str">
        <f t="shared" si="53"/>
        <v>INSERT INTO temporalidad VALUES (700,'marzo de 2043','Mes','Mensual','1-3-2043','31-3-2043');</v>
      </c>
      <c r="J702">
        <v>1</v>
      </c>
      <c r="K702">
        <v>3</v>
      </c>
      <c r="L702">
        <v>2043</v>
      </c>
      <c r="M702">
        <v>31</v>
      </c>
      <c r="N702">
        <v>3</v>
      </c>
      <c r="O702">
        <v>2043</v>
      </c>
    </row>
    <row r="703" spans="1:15" x14ac:dyDescent="0.3">
      <c r="A703">
        <f t="shared" si="56"/>
        <v>29</v>
      </c>
      <c r="B703">
        <f t="shared" si="55"/>
        <v>701</v>
      </c>
      <c r="C703" s="4" t="s">
        <v>739</v>
      </c>
      <c r="D703" t="s">
        <v>70</v>
      </c>
      <c r="E703" t="s">
        <v>71</v>
      </c>
      <c r="F703" s="2">
        <f t="shared" si="54"/>
        <v>52322</v>
      </c>
      <c r="G703" s="2">
        <f t="shared" si="52"/>
        <v>52351</v>
      </c>
      <c r="H703" s="3" t="str">
        <f t="shared" si="53"/>
        <v>INSERT INTO temporalidad VALUES (701,'abril de 2043','Mes','Mensual','1-4-2043','30-4-2043');</v>
      </c>
      <c r="J703">
        <v>1</v>
      </c>
      <c r="K703">
        <v>4</v>
      </c>
      <c r="L703">
        <v>2043</v>
      </c>
      <c r="M703">
        <v>30</v>
      </c>
      <c r="N703">
        <v>4</v>
      </c>
      <c r="O703">
        <v>2043</v>
      </c>
    </row>
    <row r="704" spans="1:15" x14ac:dyDescent="0.3">
      <c r="A704">
        <f t="shared" si="56"/>
        <v>30</v>
      </c>
      <c r="B704">
        <f t="shared" si="55"/>
        <v>702</v>
      </c>
      <c r="C704" s="4" t="s">
        <v>740</v>
      </c>
      <c r="D704" t="s">
        <v>70</v>
      </c>
      <c r="E704" t="s">
        <v>71</v>
      </c>
      <c r="F704" s="2">
        <f t="shared" si="54"/>
        <v>52352</v>
      </c>
      <c r="G704" s="2">
        <f t="shared" si="52"/>
        <v>52382</v>
      </c>
      <c r="H704" s="3" t="str">
        <f t="shared" si="53"/>
        <v>INSERT INTO temporalidad VALUES (702,'mayo de 2043','Mes','Mensual','1-5-2043','31-5-2043');</v>
      </c>
      <c r="J704">
        <v>1</v>
      </c>
      <c r="K704">
        <v>5</v>
      </c>
      <c r="L704">
        <v>2043</v>
      </c>
      <c r="M704">
        <v>31</v>
      </c>
      <c r="N704">
        <v>5</v>
      </c>
      <c r="O704">
        <v>2043</v>
      </c>
    </row>
    <row r="705" spans="1:15" x14ac:dyDescent="0.3">
      <c r="A705">
        <f t="shared" si="56"/>
        <v>29</v>
      </c>
      <c r="B705">
        <f t="shared" si="55"/>
        <v>703</v>
      </c>
      <c r="C705" s="4" t="s">
        <v>741</v>
      </c>
      <c r="D705" t="s">
        <v>70</v>
      </c>
      <c r="E705" t="s">
        <v>71</v>
      </c>
      <c r="F705" s="2">
        <f t="shared" si="54"/>
        <v>52383</v>
      </c>
      <c r="G705" s="2">
        <f t="shared" si="52"/>
        <v>52412</v>
      </c>
      <c r="H705" s="3" t="str">
        <f t="shared" si="53"/>
        <v>INSERT INTO temporalidad VALUES (703,'junio de 2043','Mes','Mensual','1-6-2043','30-6-2043');</v>
      </c>
      <c r="J705">
        <v>1</v>
      </c>
      <c r="K705">
        <v>6</v>
      </c>
      <c r="L705">
        <v>2043</v>
      </c>
      <c r="M705">
        <v>30</v>
      </c>
      <c r="N705">
        <v>6</v>
      </c>
      <c r="O705">
        <v>2043</v>
      </c>
    </row>
    <row r="706" spans="1:15" x14ac:dyDescent="0.3">
      <c r="A706">
        <f t="shared" si="56"/>
        <v>30</v>
      </c>
      <c r="B706">
        <f t="shared" si="55"/>
        <v>704</v>
      </c>
      <c r="C706" s="4" t="s">
        <v>742</v>
      </c>
      <c r="D706" t="s">
        <v>70</v>
      </c>
      <c r="E706" t="s">
        <v>71</v>
      </c>
      <c r="F706" s="2">
        <f t="shared" si="54"/>
        <v>52413</v>
      </c>
      <c r="G706" s="2">
        <f t="shared" si="52"/>
        <v>52443</v>
      </c>
      <c r="H706" s="3" t="str">
        <f t="shared" si="53"/>
        <v>INSERT INTO temporalidad VALUES (704,'julio de 2043','Mes','Mensual','1-7-2043','31-7-2043');</v>
      </c>
      <c r="J706">
        <v>1</v>
      </c>
      <c r="K706">
        <v>7</v>
      </c>
      <c r="L706">
        <v>2043</v>
      </c>
      <c r="M706">
        <v>31</v>
      </c>
      <c r="N706">
        <v>7</v>
      </c>
      <c r="O706">
        <v>2043</v>
      </c>
    </row>
    <row r="707" spans="1:15" x14ac:dyDescent="0.3">
      <c r="A707">
        <f t="shared" si="56"/>
        <v>30</v>
      </c>
      <c r="B707">
        <f t="shared" si="55"/>
        <v>705</v>
      </c>
      <c r="C707" s="4" t="s">
        <v>743</v>
      </c>
      <c r="D707" t="s">
        <v>70</v>
      </c>
      <c r="E707" t="s">
        <v>71</v>
      </c>
      <c r="F707" s="2">
        <f t="shared" si="54"/>
        <v>52444</v>
      </c>
      <c r="G707" s="2">
        <f t="shared" ref="G707:G770" si="57">+DATE(O707,N707,M707)</f>
        <v>52474</v>
      </c>
      <c r="H707" s="3" t="str">
        <f t="shared" ref="H707:H770" si="58">+"INSERT INTO "&amp;$H$2&amp;" VALUES ("&amp;B707&amp;",'"&amp;C707&amp;"','"&amp;D707&amp;"','"&amp;E707&amp;"','"&amp;J707&amp;"-"&amp;K707&amp;"-"&amp;L707&amp;"','"&amp;M707&amp;"-"&amp;N707&amp;"-"&amp;O707&amp;"');"</f>
        <v>INSERT INTO temporalidad VALUES (705,'agosto de 2043','Mes','Mensual','1-8-2043','31-8-2043');</v>
      </c>
      <c r="J707">
        <v>1</v>
      </c>
      <c r="K707">
        <v>8</v>
      </c>
      <c r="L707">
        <v>2043</v>
      </c>
      <c r="M707">
        <v>31</v>
      </c>
      <c r="N707">
        <v>8</v>
      </c>
      <c r="O707">
        <v>2043</v>
      </c>
    </row>
    <row r="708" spans="1:15" x14ac:dyDescent="0.3">
      <c r="A708">
        <f t="shared" si="56"/>
        <v>29</v>
      </c>
      <c r="B708">
        <f t="shared" si="55"/>
        <v>706</v>
      </c>
      <c r="C708" s="4" t="s">
        <v>744</v>
      </c>
      <c r="D708" t="s">
        <v>70</v>
      </c>
      <c r="E708" t="s">
        <v>71</v>
      </c>
      <c r="F708" s="2">
        <f t="shared" ref="F708:F771" si="59">+DATE(L708,K708,J708)</f>
        <v>52475</v>
      </c>
      <c r="G708" s="2">
        <f t="shared" si="57"/>
        <v>52504</v>
      </c>
      <c r="H708" s="3" t="str">
        <f t="shared" si="58"/>
        <v>INSERT INTO temporalidad VALUES (706,'septiembre de 2043','Mes','Mensual','1-9-2043','30-9-2043');</v>
      </c>
      <c r="J708">
        <v>1</v>
      </c>
      <c r="K708">
        <v>9</v>
      </c>
      <c r="L708">
        <v>2043</v>
      </c>
      <c r="M708">
        <v>30</v>
      </c>
      <c r="N708">
        <v>9</v>
      </c>
      <c r="O708">
        <v>2043</v>
      </c>
    </row>
    <row r="709" spans="1:15" x14ac:dyDescent="0.3">
      <c r="A709">
        <f t="shared" si="56"/>
        <v>30</v>
      </c>
      <c r="B709">
        <f t="shared" ref="B709:B772" si="60">+B708+1</f>
        <v>707</v>
      </c>
      <c r="C709" s="4" t="s">
        <v>745</v>
      </c>
      <c r="D709" t="s">
        <v>70</v>
      </c>
      <c r="E709" t="s">
        <v>71</v>
      </c>
      <c r="F709" s="2">
        <f t="shared" si="59"/>
        <v>52505</v>
      </c>
      <c r="G709" s="2">
        <f t="shared" si="57"/>
        <v>52535</v>
      </c>
      <c r="H709" s="3" t="str">
        <f t="shared" si="58"/>
        <v>INSERT INTO temporalidad VALUES (707,'octubre de 2043','Mes','Mensual','1-10-2043','31-10-2043');</v>
      </c>
      <c r="J709">
        <v>1</v>
      </c>
      <c r="K709">
        <v>10</v>
      </c>
      <c r="L709">
        <v>2043</v>
      </c>
      <c r="M709">
        <v>31</v>
      </c>
      <c r="N709">
        <v>10</v>
      </c>
      <c r="O709">
        <v>2043</v>
      </c>
    </row>
    <row r="710" spans="1:15" x14ac:dyDescent="0.3">
      <c r="A710">
        <f t="shared" si="56"/>
        <v>29</v>
      </c>
      <c r="B710">
        <f t="shared" si="60"/>
        <v>708</v>
      </c>
      <c r="C710" s="4" t="s">
        <v>746</v>
      </c>
      <c r="D710" t="s">
        <v>70</v>
      </c>
      <c r="E710" t="s">
        <v>71</v>
      </c>
      <c r="F710" s="2">
        <f t="shared" si="59"/>
        <v>52536</v>
      </c>
      <c r="G710" s="2">
        <f t="shared" si="57"/>
        <v>52565</v>
      </c>
      <c r="H710" s="3" t="str">
        <f t="shared" si="58"/>
        <v>INSERT INTO temporalidad VALUES (708,'noviembre de 2043','Mes','Mensual','1-11-2043','30-11-2043');</v>
      </c>
      <c r="J710">
        <v>1</v>
      </c>
      <c r="K710">
        <v>11</v>
      </c>
      <c r="L710">
        <v>2043</v>
      </c>
      <c r="M710">
        <v>30</v>
      </c>
      <c r="N710">
        <v>11</v>
      </c>
      <c r="O710">
        <v>2043</v>
      </c>
    </row>
    <row r="711" spans="1:15" x14ac:dyDescent="0.3">
      <c r="A711">
        <f t="shared" si="56"/>
        <v>30</v>
      </c>
      <c r="B711">
        <f t="shared" si="60"/>
        <v>709</v>
      </c>
      <c r="C711" s="4" t="s">
        <v>747</v>
      </c>
      <c r="D711" t="s">
        <v>70</v>
      </c>
      <c r="E711" t="s">
        <v>71</v>
      </c>
      <c r="F711" s="2">
        <f t="shared" si="59"/>
        <v>52566</v>
      </c>
      <c r="G711" s="2">
        <f t="shared" si="57"/>
        <v>52596</v>
      </c>
      <c r="H711" s="3" t="str">
        <f t="shared" si="58"/>
        <v>INSERT INTO temporalidad VALUES (709,'diciembre de 2043','Mes','Mensual','1-12-2043','31-12-2043');</v>
      </c>
      <c r="J711">
        <v>1</v>
      </c>
      <c r="K711">
        <v>12</v>
      </c>
      <c r="L711">
        <v>2043</v>
      </c>
      <c r="M711">
        <v>31</v>
      </c>
      <c r="N711">
        <v>12</v>
      </c>
      <c r="O711">
        <v>2043</v>
      </c>
    </row>
    <row r="712" spans="1:15" x14ac:dyDescent="0.3">
      <c r="A712">
        <f t="shared" si="56"/>
        <v>30</v>
      </c>
      <c r="B712">
        <f t="shared" si="60"/>
        <v>710</v>
      </c>
      <c r="C712" s="4" t="s">
        <v>748</v>
      </c>
      <c r="D712" t="s">
        <v>70</v>
      </c>
      <c r="E712" t="s">
        <v>71</v>
      </c>
      <c r="F712" s="2">
        <f t="shared" si="59"/>
        <v>52597</v>
      </c>
      <c r="G712" s="2">
        <f t="shared" si="57"/>
        <v>52627</v>
      </c>
      <c r="H712" s="3" t="str">
        <f t="shared" si="58"/>
        <v>INSERT INTO temporalidad VALUES (710,'enero de 2044','Mes','Mensual','1-1-2044','31-1-2044');</v>
      </c>
      <c r="J712">
        <v>1</v>
      </c>
      <c r="K712" s="5">
        <v>1</v>
      </c>
      <c r="L712">
        <v>2044</v>
      </c>
      <c r="M712">
        <v>31</v>
      </c>
      <c r="N712" s="5">
        <v>1</v>
      </c>
      <c r="O712">
        <v>2044</v>
      </c>
    </row>
    <row r="713" spans="1:15" x14ac:dyDescent="0.3">
      <c r="A713">
        <f t="shared" si="56"/>
        <v>27</v>
      </c>
      <c r="B713">
        <f t="shared" si="60"/>
        <v>711</v>
      </c>
      <c r="C713" s="4" t="s">
        <v>749</v>
      </c>
      <c r="D713" t="s">
        <v>70</v>
      </c>
      <c r="E713" t="s">
        <v>71</v>
      </c>
      <c r="F713" s="2">
        <f t="shared" si="59"/>
        <v>52628</v>
      </c>
      <c r="G713" s="2">
        <f t="shared" si="57"/>
        <v>52655</v>
      </c>
      <c r="H713" s="3" t="str">
        <f t="shared" si="58"/>
        <v>INSERT INTO temporalidad VALUES (711,'febrero de 2044','Mes','Mensual','1-2-2044','28-2-2044');</v>
      </c>
      <c r="J713">
        <v>1</v>
      </c>
      <c r="K713">
        <v>2</v>
      </c>
      <c r="L713">
        <v>2044</v>
      </c>
      <c r="M713">
        <v>28</v>
      </c>
      <c r="N713">
        <v>2</v>
      </c>
      <c r="O713">
        <v>2044</v>
      </c>
    </row>
    <row r="714" spans="1:15" x14ac:dyDescent="0.3">
      <c r="A714">
        <f t="shared" si="56"/>
        <v>30</v>
      </c>
      <c r="B714">
        <f t="shared" si="60"/>
        <v>712</v>
      </c>
      <c r="C714" s="4" t="s">
        <v>750</v>
      </c>
      <c r="D714" t="s">
        <v>70</v>
      </c>
      <c r="E714" t="s">
        <v>71</v>
      </c>
      <c r="F714" s="2">
        <f t="shared" si="59"/>
        <v>52657</v>
      </c>
      <c r="G714" s="2">
        <f t="shared" si="57"/>
        <v>52687</v>
      </c>
      <c r="H714" s="3" t="str">
        <f t="shared" si="58"/>
        <v>INSERT INTO temporalidad VALUES (712,'marzo de 2044','Mes','Mensual','1-3-2044','31-3-2044');</v>
      </c>
      <c r="J714">
        <v>1</v>
      </c>
      <c r="K714">
        <v>3</v>
      </c>
      <c r="L714">
        <v>2044</v>
      </c>
      <c r="M714">
        <v>31</v>
      </c>
      <c r="N714">
        <v>3</v>
      </c>
      <c r="O714">
        <v>2044</v>
      </c>
    </row>
    <row r="715" spans="1:15" x14ac:dyDescent="0.3">
      <c r="A715">
        <f t="shared" si="56"/>
        <v>29</v>
      </c>
      <c r="B715">
        <f t="shared" si="60"/>
        <v>713</v>
      </c>
      <c r="C715" s="4" t="s">
        <v>751</v>
      </c>
      <c r="D715" t="s">
        <v>70</v>
      </c>
      <c r="E715" t="s">
        <v>71</v>
      </c>
      <c r="F715" s="2">
        <f t="shared" si="59"/>
        <v>52688</v>
      </c>
      <c r="G715" s="2">
        <f t="shared" si="57"/>
        <v>52717</v>
      </c>
      <c r="H715" s="3" t="str">
        <f t="shared" si="58"/>
        <v>INSERT INTO temporalidad VALUES (713,'abril de 2044','Mes','Mensual','1-4-2044','30-4-2044');</v>
      </c>
      <c r="J715">
        <v>1</v>
      </c>
      <c r="K715">
        <v>4</v>
      </c>
      <c r="L715">
        <v>2044</v>
      </c>
      <c r="M715">
        <v>30</v>
      </c>
      <c r="N715">
        <v>4</v>
      </c>
      <c r="O715">
        <v>2044</v>
      </c>
    </row>
    <row r="716" spans="1:15" x14ac:dyDescent="0.3">
      <c r="A716">
        <f t="shared" si="56"/>
        <v>30</v>
      </c>
      <c r="B716">
        <f t="shared" si="60"/>
        <v>714</v>
      </c>
      <c r="C716" s="4" t="s">
        <v>752</v>
      </c>
      <c r="D716" t="s">
        <v>70</v>
      </c>
      <c r="E716" t="s">
        <v>71</v>
      </c>
      <c r="F716" s="2">
        <f t="shared" si="59"/>
        <v>52718</v>
      </c>
      <c r="G716" s="2">
        <f t="shared" si="57"/>
        <v>52748</v>
      </c>
      <c r="H716" s="3" t="str">
        <f t="shared" si="58"/>
        <v>INSERT INTO temporalidad VALUES (714,'mayo de 2044','Mes','Mensual','1-5-2044','31-5-2044');</v>
      </c>
      <c r="J716">
        <v>1</v>
      </c>
      <c r="K716">
        <v>5</v>
      </c>
      <c r="L716">
        <v>2044</v>
      </c>
      <c r="M716">
        <v>31</v>
      </c>
      <c r="N716">
        <v>5</v>
      </c>
      <c r="O716">
        <v>2044</v>
      </c>
    </row>
    <row r="717" spans="1:15" x14ac:dyDescent="0.3">
      <c r="A717">
        <f t="shared" ref="A717:A780" si="61">+A705</f>
        <v>29</v>
      </c>
      <c r="B717">
        <f t="shared" si="60"/>
        <v>715</v>
      </c>
      <c r="C717" s="4" t="s">
        <v>753</v>
      </c>
      <c r="D717" t="s">
        <v>70</v>
      </c>
      <c r="E717" t="s">
        <v>71</v>
      </c>
      <c r="F717" s="2">
        <f t="shared" si="59"/>
        <v>52749</v>
      </c>
      <c r="G717" s="2">
        <f t="shared" si="57"/>
        <v>52778</v>
      </c>
      <c r="H717" s="3" t="str">
        <f t="shared" si="58"/>
        <v>INSERT INTO temporalidad VALUES (715,'junio de 2044','Mes','Mensual','1-6-2044','30-6-2044');</v>
      </c>
      <c r="J717">
        <v>1</v>
      </c>
      <c r="K717">
        <v>6</v>
      </c>
      <c r="L717">
        <v>2044</v>
      </c>
      <c r="M717">
        <v>30</v>
      </c>
      <c r="N717">
        <v>6</v>
      </c>
      <c r="O717">
        <v>2044</v>
      </c>
    </row>
    <row r="718" spans="1:15" x14ac:dyDescent="0.3">
      <c r="A718">
        <f t="shared" si="61"/>
        <v>30</v>
      </c>
      <c r="B718">
        <f t="shared" si="60"/>
        <v>716</v>
      </c>
      <c r="C718" s="4" t="s">
        <v>754</v>
      </c>
      <c r="D718" t="s">
        <v>70</v>
      </c>
      <c r="E718" t="s">
        <v>71</v>
      </c>
      <c r="F718" s="2">
        <f t="shared" si="59"/>
        <v>52779</v>
      </c>
      <c r="G718" s="2">
        <f t="shared" si="57"/>
        <v>52809</v>
      </c>
      <c r="H718" s="3" t="str">
        <f t="shared" si="58"/>
        <v>INSERT INTO temporalidad VALUES (716,'julio de 2044','Mes','Mensual','1-7-2044','31-7-2044');</v>
      </c>
      <c r="J718">
        <v>1</v>
      </c>
      <c r="K718">
        <v>7</v>
      </c>
      <c r="L718">
        <v>2044</v>
      </c>
      <c r="M718">
        <v>31</v>
      </c>
      <c r="N718">
        <v>7</v>
      </c>
      <c r="O718">
        <v>2044</v>
      </c>
    </row>
    <row r="719" spans="1:15" x14ac:dyDescent="0.3">
      <c r="A719">
        <f t="shared" si="61"/>
        <v>30</v>
      </c>
      <c r="B719">
        <f t="shared" si="60"/>
        <v>717</v>
      </c>
      <c r="C719" s="4" t="s">
        <v>755</v>
      </c>
      <c r="D719" t="s">
        <v>70</v>
      </c>
      <c r="E719" t="s">
        <v>71</v>
      </c>
      <c r="F719" s="2">
        <f t="shared" si="59"/>
        <v>52810</v>
      </c>
      <c r="G719" s="2">
        <f t="shared" si="57"/>
        <v>52840</v>
      </c>
      <c r="H719" s="3" t="str">
        <f t="shared" si="58"/>
        <v>INSERT INTO temporalidad VALUES (717,'agosto de 2044','Mes','Mensual','1-8-2044','31-8-2044');</v>
      </c>
      <c r="J719">
        <v>1</v>
      </c>
      <c r="K719">
        <v>8</v>
      </c>
      <c r="L719">
        <v>2044</v>
      </c>
      <c r="M719">
        <v>31</v>
      </c>
      <c r="N719">
        <v>8</v>
      </c>
      <c r="O719">
        <v>2044</v>
      </c>
    </row>
    <row r="720" spans="1:15" x14ac:dyDescent="0.3">
      <c r="A720">
        <f t="shared" si="61"/>
        <v>29</v>
      </c>
      <c r="B720">
        <f t="shared" si="60"/>
        <v>718</v>
      </c>
      <c r="C720" s="4" t="s">
        <v>756</v>
      </c>
      <c r="D720" t="s">
        <v>70</v>
      </c>
      <c r="E720" t="s">
        <v>71</v>
      </c>
      <c r="F720" s="2">
        <f t="shared" si="59"/>
        <v>52841</v>
      </c>
      <c r="G720" s="2">
        <f t="shared" si="57"/>
        <v>52870</v>
      </c>
      <c r="H720" s="3" t="str">
        <f t="shared" si="58"/>
        <v>INSERT INTO temporalidad VALUES (718,'septiembre de 2044','Mes','Mensual','1-9-2044','30-9-2044');</v>
      </c>
      <c r="J720">
        <v>1</v>
      </c>
      <c r="K720">
        <v>9</v>
      </c>
      <c r="L720">
        <v>2044</v>
      </c>
      <c r="M720">
        <v>30</v>
      </c>
      <c r="N720">
        <v>9</v>
      </c>
      <c r="O720">
        <v>2044</v>
      </c>
    </row>
    <row r="721" spans="1:15" x14ac:dyDescent="0.3">
      <c r="A721">
        <f t="shared" si="61"/>
        <v>30</v>
      </c>
      <c r="B721">
        <f t="shared" si="60"/>
        <v>719</v>
      </c>
      <c r="C721" s="4" t="s">
        <v>757</v>
      </c>
      <c r="D721" t="s">
        <v>70</v>
      </c>
      <c r="E721" t="s">
        <v>71</v>
      </c>
      <c r="F721" s="2">
        <f t="shared" si="59"/>
        <v>52871</v>
      </c>
      <c r="G721" s="2">
        <f t="shared" si="57"/>
        <v>52901</v>
      </c>
      <c r="H721" s="3" t="str">
        <f t="shared" si="58"/>
        <v>INSERT INTO temporalidad VALUES (719,'octubre de 2044','Mes','Mensual','1-10-2044','31-10-2044');</v>
      </c>
      <c r="J721">
        <v>1</v>
      </c>
      <c r="K721">
        <v>10</v>
      </c>
      <c r="L721">
        <v>2044</v>
      </c>
      <c r="M721">
        <v>31</v>
      </c>
      <c r="N721">
        <v>10</v>
      </c>
      <c r="O721">
        <v>2044</v>
      </c>
    </row>
    <row r="722" spans="1:15" x14ac:dyDescent="0.3">
      <c r="A722">
        <f t="shared" si="61"/>
        <v>29</v>
      </c>
      <c r="B722">
        <f t="shared" si="60"/>
        <v>720</v>
      </c>
      <c r="C722" s="4" t="s">
        <v>758</v>
      </c>
      <c r="D722" t="s">
        <v>70</v>
      </c>
      <c r="E722" t="s">
        <v>71</v>
      </c>
      <c r="F722" s="2">
        <f t="shared" si="59"/>
        <v>52902</v>
      </c>
      <c r="G722" s="2">
        <f t="shared" si="57"/>
        <v>52931</v>
      </c>
      <c r="H722" s="3" t="str">
        <f t="shared" si="58"/>
        <v>INSERT INTO temporalidad VALUES (720,'noviembre de 2044','Mes','Mensual','1-11-2044','30-11-2044');</v>
      </c>
      <c r="J722">
        <v>1</v>
      </c>
      <c r="K722">
        <v>11</v>
      </c>
      <c r="L722">
        <v>2044</v>
      </c>
      <c r="M722">
        <v>30</v>
      </c>
      <c r="N722">
        <v>11</v>
      </c>
      <c r="O722">
        <v>2044</v>
      </c>
    </row>
    <row r="723" spans="1:15" x14ac:dyDescent="0.3">
      <c r="A723">
        <f t="shared" si="61"/>
        <v>30</v>
      </c>
      <c r="B723">
        <f t="shared" si="60"/>
        <v>721</v>
      </c>
      <c r="C723" s="4" t="s">
        <v>759</v>
      </c>
      <c r="D723" t="s">
        <v>70</v>
      </c>
      <c r="E723" t="s">
        <v>71</v>
      </c>
      <c r="F723" s="2">
        <f t="shared" si="59"/>
        <v>52932</v>
      </c>
      <c r="G723" s="2">
        <f t="shared" si="57"/>
        <v>52962</v>
      </c>
      <c r="H723" s="3" t="str">
        <f t="shared" si="58"/>
        <v>INSERT INTO temporalidad VALUES (721,'diciembre de 2044','Mes','Mensual','1-12-2044','31-12-2044');</v>
      </c>
      <c r="J723">
        <v>1</v>
      </c>
      <c r="K723">
        <v>12</v>
      </c>
      <c r="L723">
        <v>2044</v>
      </c>
      <c r="M723">
        <v>31</v>
      </c>
      <c r="N723">
        <v>12</v>
      </c>
      <c r="O723">
        <v>2044</v>
      </c>
    </row>
    <row r="724" spans="1:15" x14ac:dyDescent="0.3">
      <c r="A724">
        <f t="shared" si="61"/>
        <v>30</v>
      </c>
      <c r="B724">
        <f t="shared" si="60"/>
        <v>722</v>
      </c>
      <c r="C724" s="4" t="s">
        <v>760</v>
      </c>
      <c r="D724" t="s">
        <v>70</v>
      </c>
      <c r="E724" t="s">
        <v>71</v>
      </c>
      <c r="F724" s="2">
        <f t="shared" si="59"/>
        <v>52963</v>
      </c>
      <c r="G724" s="2">
        <f t="shared" si="57"/>
        <v>52993</v>
      </c>
      <c r="H724" s="3" t="str">
        <f t="shared" si="58"/>
        <v>INSERT INTO temporalidad VALUES (722,'enero de 2045','Mes','Mensual','1-1-2045','31-1-2045');</v>
      </c>
      <c r="J724">
        <v>1</v>
      </c>
      <c r="K724" s="5">
        <v>1</v>
      </c>
      <c r="L724">
        <v>2045</v>
      </c>
      <c r="M724">
        <v>31</v>
      </c>
      <c r="N724" s="5">
        <v>1</v>
      </c>
      <c r="O724">
        <v>2045</v>
      </c>
    </row>
    <row r="725" spans="1:15" x14ac:dyDescent="0.3">
      <c r="A725">
        <f t="shared" si="61"/>
        <v>27</v>
      </c>
      <c r="B725">
        <f t="shared" si="60"/>
        <v>723</v>
      </c>
      <c r="C725" s="4" t="s">
        <v>761</v>
      </c>
      <c r="D725" t="s">
        <v>70</v>
      </c>
      <c r="E725" t="s">
        <v>71</v>
      </c>
      <c r="F725" s="2">
        <f t="shared" si="59"/>
        <v>52994</v>
      </c>
      <c r="G725" s="2">
        <f t="shared" si="57"/>
        <v>53021</v>
      </c>
      <c r="H725" s="3" t="str">
        <f t="shared" si="58"/>
        <v>INSERT INTO temporalidad VALUES (723,'febrero de 2045','Mes','Mensual','1-2-2045','28-2-2045');</v>
      </c>
      <c r="J725">
        <v>1</v>
      </c>
      <c r="K725">
        <v>2</v>
      </c>
      <c r="L725">
        <v>2045</v>
      </c>
      <c r="M725">
        <v>28</v>
      </c>
      <c r="N725">
        <v>2</v>
      </c>
      <c r="O725">
        <v>2045</v>
      </c>
    </row>
    <row r="726" spans="1:15" x14ac:dyDescent="0.3">
      <c r="A726">
        <f t="shared" si="61"/>
        <v>30</v>
      </c>
      <c r="B726">
        <f t="shared" si="60"/>
        <v>724</v>
      </c>
      <c r="C726" s="4" t="s">
        <v>762</v>
      </c>
      <c r="D726" t="s">
        <v>70</v>
      </c>
      <c r="E726" t="s">
        <v>71</v>
      </c>
      <c r="F726" s="2">
        <f t="shared" si="59"/>
        <v>53022</v>
      </c>
      <c r="G726" s="2">
        <f t="shared" si="57"/>
        <v>53052</v>
      </c>
      <c r="H726" s="3" t="str">
        <f t="shared" si="58"/>
        <v>INSERT INTO temporalidad VALUES (724,'marzo de 2045','Mes','Mensual','1-3-2045','31-3-2045');</v>
      </c>
      <c r="J726">
        <v>1</v>
      </c>
      <c r="K726">
        <v>3</v>
      </c>
      <c r="L726">
        <v>2045</v>
      </c>
      <c r="M726">
        <v>31</v>
      </c>
      <c r="N726">
        <v>3</v>
      </c>
      <c r="O726">
        <v>2045</v>
      </c>
    </row>
    <row r="727" spans="1:15" x14ac:dyDescent="0.3">
      <c r="A727">
        <f t="shared" si="61"/>
        <v>29</v>
      </c>
      <c r="B727">
        <f t="shared" si="60"/>
        <v>725</v>
      </c>
      <c r="C727" s="4" t="s">
        <v>763</v>
      </c>
      <c r="D727" t="s">
        <v>70</v>
      </c>
      <c r="E727" t="s">
        <v>71</v>
      </c>
      <c r="F727" s="2">
        <f t="shared" si="59"/>
        <v>53053</v>
      </c>
      <c r="G727" s="2">
        <f t="shared" si="57"/>
        <v>53082</v>
      </c>
      <c r="H727" s="3" t="str">
        <f t="shared" si="58"/>
        <v>INSERT INTO temporalidad VALUES (725,'abril de 2045','Mes','Mensual','1-4-2045','30-4-2045');</v>
      </c>
      <c r="J727">
        <v>1</v>
      </c>
      <c r="K727">
        <v>4</v>
      </c>
      <c r="L727">
        <v>2045</v>
      </c>
      <c r="M727">
        <v>30</v>
      </c>
      <c r="N727">
        <v>4</v>
      </c>
      <c r="O727">
        <v>2045</v>
      </c>
    </row>
    <row r="728" spans="1:15" x14ac:dyDescent="0.3">
      <c r="A728">
        <f t="shared" si="61"/>
        <v>30</v>
      </c>
      <c r="B728">
        <f t="shared" si="60"/>
        <v>726</v>
      </c>
      <c r="C728" s="4" t="s">
        <v>764</v>
      </c>
      <c r="D728" t="s">
        <v>70</v>
      </c>
      <c r="E728" t="s">
        <v>71</v>
      </c>
      <c r="F728" s="2">
        <f t="shared" si="59"/>
        <v>53083</v>
      </c>
      <c r="G728" s="2">
        <f t="shared" si="57"/>
        <v>53113</v>
      </c>
      <c r="H728" s="3" t="str">
        <f t="shared" si="58"/>
        <v>INSERT INTO temporalidad VALUES (726,'mayo de 2045','Mes','Mensual','1-5-2045','31-5-2045');</v>
      </c>
      <c r="J728">
        <v>1</v>
      </c>
      <c r="K728">
        <v>5</v>
      </c>
      <c r="L728">
        <v>2045</v>
      </c>
      <c r="M728">
        <v>31</v>
      </c>
      <c r="N728">
        <v>5</v>
      </c>
      <c r="O728">
        <v>2045</v>
      </c>
    </row>
    <row r="729" spans="1:15" x14ac:dyDescent="0.3">
      <c r="A729">
        <f t="shared" si="61"/>
        <v>29</v>
      </c>
      <c r="B729">
        <f t="shared" si="60"/>
        <v>727</v>
      </c>
      <c r="C729" s="4" t="s">
        <v>765</v>
      </c>
      <c r="D729" t="s">
        <v>70</v>
      </c>
      <c r="E729" t="s">
        <v>71</v>
      </c>
      <c r="F729" s="2">
        <f t="shared" si="59"/>
        <v>53114</v>
      </c>
      <c r="G729" s="2">
        <f t="shared" si="57"/>
        <v>53143</v>
      </c>
      <c r="H729" s="3" t="str">
        <f t="shared" si="58"/>
        <v>INSERT INTO temporalidad VALUES (727,'junio de 2045','Mes','Mensual','1-6-2045','30-6-2045');</v>
      </c>
      <c r="J729">
        <v>1</v>
      </c>
      <c r="K729">
        <v>6</v>
      </c>
      <c r="L729">
        <v>2045</v>
      </c>
      <c r="M729">
        <v>30</v>
      </c>
      <c r="N729">
        <v>6</v>
      </c>
      <c r="O729">
        <v>2045</v>
      </c>
    </row>
    <row r="730" spans="1:15" x14ac:dyDescent="0.3">
      <c r="A730">
        <f t="shared" si="61"/>
        <v>30</v>
      </c>
      <c r="B730">
        <f t="shared" si="60"/>
        <v>728</v>
      </c>
      <c r="C730" s="4" t="s">
        <v>766</v>
      </c>
      <c r="D730" t="s">
        <v>70</v>
      </c>
      <c r="E730" t="s">
        <v>71</v>
      </c>
      <c r="F730" s="2">
        <f t="shared" si="59"/>
        <v>53144</v>
      </c>
      <c r="G730" s="2">
        <f t="shared" si="57"/>
        <v>53174</v>
      </c>
      <c r="H730" s="3" t="str">
        <f t="shared" si="58"/>
        <v>INSERT INTO temporalidad VALUES (728,'julio de 2045','Mes','Mensual','1-7-2045','31-7-2045');</v>
      </c>
      <c r="J730">
        <v>1</v>
      </c>
      <c r="K730">
        <v>7</v>
      </c>
      <c r="L730">
        <v>2045</v>
      </c>
      <c r="M730">
        <v>31</v>
      </c>
      <c r="N730">
        <v>7</v>
      </c>
      <c r="O730">
        <v>2045</v>
      </c>
    </row>
    <row r="731" spans="1:15" x14ac:dyDescent="0.3">
      <c r="A731">
        <f t="shared" si="61"/>
        <v>30</v>
      </c>
      <c r="B731">
        <f t="shared" si="60"/>
        <v>729</v>
      </c>
      <c r="C731" s="4" t="s">
        <v>767</v>
      </c>
      <c r="D731" t="s">
        <v>70</v>
      </c>
      <c r="E731" t="s">
        <v>71</v>
      </c>
      <c r="F731" s="2">
        <f t="shared" si="59"/>
        <v>53175</v>
      </c>
      <c r="G731" s="2">
        <f t="shared" si="57"/>
        <v>53205</v>
      </c>
      <c r="H731" s="3" t="str">
        <f t="shared" si="58"/>
        <v>INSERT INTO temporalidad VALUES (729,'agosto de 2045','Mes','Mensual','1-8-2045','31-8-2045');</v>
      </c>
      <c r="J731">
        <v>1</v>
      </c>
      <c r="K731">
        <v>8</v>
      </c>
      <c r="L731">
        <v>2045</v>
      </c>
      <c r="M731">
        <v>31</v>
      </c>
      <c r="N731">
        <v>8</v>
      </c>
      <c r="O731">
        <v>2045</v>
      </c>
    </row>
    <row r="732" spans="1:15" x14ac:dyDescent="0.3">
      <c r="A732">
        <f t="shared" si="61"/>
        <v>29</v>
      </c>
      <c r="B732">
        <f t="shared" si="60"/>
        <v>730</v>
      </c>
      <c r="C732" s="4" t="s">
        <v>768</v>
      </c>
      <c r="D732" t="s">
        <v>70</v>
      </c>
      <c r="E732" t="s">
        <v>71</v>
      </c>
      <c r="F732" s="2">
        <f t="shared" si="59"/>
        <v>53206</v>
      </c>
      <c r="G732" s="2">
        <f t="shared" si="57"/>
        <v>53235</v>
      </c>
      <c r="H732" s="3" t="str">
        <f t="shared" si="58"/>
        <v>INSERT INTO temporalidad VALUES (730,'septiembre de 2045','Mes','Mensual','1-9-2045','30-9-2045');</v>
      </c>
      <c r="J732">
        <v>1</v>
      </c>
      <c r="K732">
        <v>9</v>
      </c>
      <c r="L732">
        <v>2045</v>
      </c>
      <c r="M732">
        <v>30</v>
      </c>
      <c r="N732">
        <v>9</v>
      </c>
      <c r="O732">
        <v>2045</v>
      </c>
    </row>
    <row r="733" spans="1:15" x14ac:dyDescent="0.3">
      <c r="A733">
        <f t="shared" si="61"/>
        <v>30</v>
      </c>
      <c r="B733">
        <f t="shared" si="60"/>
        <v>731</v>
      </c>
      <c r="C733" s="4" t="s">
        <v>769</v>
      </c>
      <c r="D733" t="s">
        <v>70</v>
      </c>
      <c r="E733" t="s">
        <v>71</v>
      </c>
      <c r="F733" s="2">
        <f t="shared" si="59"/>
        <v>53236</v>
      </c>
      <c r="G733" s="2">
        <f t="shared" si="57"/>
        <v>53266</v>
      </c>
      <c r="H733" s="3" t="str">
        <f t="shared" si="58"/>
        <v>INSERT INTO temporalidad VALUES (731,'octubre de 2045','Mes','Mensual','1-10-2045','31-10-2045');</v>
      </c>
      <c r="J733">
        <v>1</v>
      </c>
      <c r="K733">
        <v>10</v>
      </c>
      <c r="L733">
        <v>2045</v>
      </c>
      <c r="M733">
        <v>31</v>
      </c>
      <c r="N733">
        <v>10</v>
      </c>
      <c r="O733">
        <v>2045</v>
      </c>
    </row>
    <row r="734" spans="1:15" x14ac:dyDescent="0.3">
      <c r="A734">
        <f t="shared" si="61"/>
        <v>29</v>
      </c>
      <c r="B734">
        <f t="shared" si="60"/>
        <v>732</v>
      </c>
      <c r="C734" s="4" t="s">
        <v>770</v>
      </c>
      <c r="D734" t="s">
        <v>70</v>
      </c>
      <c r="E734" t="s">
        <v>71</v>
      </c>
      <c r="F734" s="2">
        <f t="shared" si="59"/>
        <v>53267</v>
      </c>
      <c r="G734" s="2">
        <f t="shared" si="57"/>
        <v>53296</v>
      </c>
      <c r="H734" s="3" t="str">
        <f t="shared" si="58"/>
        <v>INSERT INTO temporalidad VALUES (732,'noviembre de 2045','Mes','Mensual','1-11-2045','30-11-2045');</v>
      </c>
      <c r="J734">
        <v>1</v>
      </c>
      <c r="K734">
        <v>11</v>
      </c>
      <c r="L734">
        <v>2045</v>
      </c>
      <c r="M734">
        <v>30</v>
      </c>
      <c r="N734">
        <v>11</v>
      </c>
      <c r="O734">
        <v>2045</v>
      </c>
    </row>
    <row r="735" spans="1:15" x14ac:dyDescent="0.3">
      <c r="A735">
        <f t="shared" si="61"/>
        <v>30</v>
      </c>
      <c r="B735">
        <f t="shared" si="60"/>
        <v>733</v>
      </c>
      <c r="C735" s="4" t="s">
        <v>771</v>
      </c>
      <c r="D735" t="s">
        <v>70</v>
      </c>
      <c r="E735" t="s">
        <v>71</v>
      </c>
      <c r="F735" s="2">
        <f t="shared" si="59"/>
        <v>53297</v>
      </c>
      <c r="G735" s="2">
        <f t="shared" si="57"/>
        <v>53327</v>
      </c>
      <c r="H735" s="3" t="str">
        <f t="shared" si="58"/>
        <v>INSERT INTO temporalidad VALUES (733,'diciembre de 2045','Mes','Mensual','1-12-2045','31-12-2045');</v>
      </c>
      <c r="J735">
        <v>1</v>
      </c>
      <c r="K735">
        <v>12</v>
      </c>
      <c r="L735">
        <v>2045</v>
      </c>
      <c r="M735">
        <v>31</v>
      </c>
      <c r="N735">
        <v>12</v>
      </c>
      <c r="O735">
        <v>2045</v>
      </c>
    </row>
    <row r="736" spans="1:15" x14ac:dyDescent="0.3">
      <c r="A736">
        <f t="shared" si="61"/>
        <v>30</v>
      </c>
      <c r="B736">
        <f t="shared" si="60"/>
        <v>734</v>
      </c>
      <c r="C736" s="4" t="s">
        <v>772</v>
      </c>
      <c r="D736" t="s">
        <v>70</v>
      </c>
      <c r="E736" t="s">
        <v>71</v>
      </c>
      <c r="F736" s="2">
        <f t="shared" si="59"/>
        <v>53328</v>
      </c>
      <c r="G736" s="2">
        <f t="shared" si="57"/>
        <v>53358</v>
      </c>
      <c r="H736" s="3" t="str">
        <f t="shared" si="58"/>
        <v>INSERT INTO temporalidad VALUES (734,'enero de 2046','Mes','Mensual','1-1-2046','31-1-2046');</v>
      </c>
      <c r="J736">
        <v>1</v>
      </c>
      <c r="K736" s="5">
        <v>1</v>
      </c>
      <c r="L736">
        <v>2046</v>
      </c>
      <c r="M736">
        <v>31</v>
      </c>
      <c r="N736" s="5">
        <v>1</v>
      </c>
      <c r="O736">
        <v>2046</v>
      </c>
    </row>
    <row r="737" spans="1:15" x14ac:dyDescent="0.3">
      <c r="A737">
        <f t="shared" si="61"/>
        <v>27</v>
      </c>
      <c r="B737">
        <f t="shared" si="60"/>
        <v>735</v>
      </c>
      <c r="C737" s="4" t="s">
        <v>773</v>
      </c>
      <c r="D737" t="s">
        <v>70</v>
      </c>
      <c r="E737" t="s">
        <v>71</v>
      </c>
      <c r="F737" s="2">
        <f t="shared" si="59"/>
        <v>53359</v>
      </c>
      <c r="G737" s="2">
        <f t="shared" si="57"/>
        <v>53386</v>
      </c>
      <c r="H737" s="3" t="str">
        <f t="shared" si="58"/>
        <v>INSERT INTO temporalidad VALUES (735,'febrero de 2046','Mes','Mensual','1-2-2046','28-2-2046');</v>
      </c>
      <c r="J737">
        <v>1</v>
      </c>
      <c r="K737">
        <v>2</v>
      </c>
      <c r="L737">
        <v>2046</v>
      </c>
      <c r="M737">
        <v>28</v>
      </c>
      <c r="N737">
        <v>2</v>
      </c>
      <c r="O737">
        <v>2046</v>
      </c>
    </row>
    <row r="738" spans="1:15" x14ac:dyDescent="0.3">
      <c r="A738">
        <f t="shared" si="61"/>
        <v>30</v>
      </c>
      <c r="B738">
        <f t="shared" si="60"/>
        <v>736</v>
      </c>
      <c r="C738" s="4" t="s">
        <v>774</v>
      </c>
      <c r="D738" t="s">
        <v>70</v>
      </c>
      <c r="E738" t="s">
        <v>71</v>
      </c>
      <c r="F738" s="2">
        <f t="shared" si="59"/>
        <v>53387</v>
      </c>
      <c r="G738" s="2">
        <f t="shared" si="57"/>
        <v>53417</v>
      </c>
      <c r="H738" s="3" t="str">
        <f t="shared" si="58"/>
        <v>INSERT INTO temporalidad VALUES (736,'marzo de 2046','Mes','Mensual','1-3-2046','31-3-2046');</v>
      </c>
      <c r="J738">
        <v>1</v>
      </c>
      <c r="K738">
        <v>3</v>
      </c>
      <c r="L738">
        <v>2046</v>
      </c>
      <c r="M738">
        <v>31</v>
      </c>
      <c r="N738">
        <v>3</v>
      </c>
      <c r="O738">
        <v>2046</v>
      </c>
    </row>
    <row r="739" spans="1:15" x14ac:dyDescent="0.3">
      <c r="A739">
        <f t="shared" si="61"/>
        <v>29</v>
      </c>
      <c r="B739">
        <f t="shared" si="60"/>
        <v>737</v>
      </c>
      <c r="C739" s="4" t="s">
        <v>775</v>
      </c>
      <c r="D739" t="s">
        <v>70</v>
      </c>
      <c r="E739" t="s">
        <v>71</v>
      </c>
      <c r="F739" s="2">
        <f t="shared" si="59"/>
        <v>53418</v>
      </c>
      <c r="G739" s="2">
        <f t="shared" si="57"/>
        <v>53447</v>
      </c>
      <c r="H739" s="3" t="str">
        <f t="shared" si="58"/>
        <v>INSERT INTO temporalidad VALUES (737,'abril de 2046','Mes','Mensual','1-4-2046','30-4-2046');</v>
      </c>
      <c r="J739">
        <v>1</v>
      </c>
      <c r="K739">
        <v>4</v>
      </c>
      <c r="L739">
        <v>2046</v>
      </c>
      <c r="M739">
        <v>30</v>
      </c>
      <c r="N739">
        <v>4</v>
      </c>
      <c r="O739">
        <v>2046</v>
      </c>
    </row>
    <row r="740" spans="1:15" x14ac:dyDescent="0.3">
      <c r="A740">
        <f t="shared" si="61"/>
        <v>30</v>
      </c>
      <c r="B740">
        <f t="shared" si="60"/>
        <v>738</v>
      </c>
      <c r="C740" s="4" t="s">
        <v>776</v>
      </c>
      <c r="D740" t="s">
        <v>70</v>
      </c>
      <c r="E740" t="s">
        <v>71</v>
      </c>
      <c r="F740" s="2">
        <f t="shared" si="59"/>
        <v>53448</v>
      </c>
      <c r="G740" s="2">
        <f t="shared" si="57"/>
        <v>53478</v>
      </c>
      <c r="H740" s="3" t="str">
        <f t="shared" si="58"/>
        <v>INSERT INTO temporalidad VALUES (738,'mayo de 2046','Mes','Mensual','1-5-2046','31-5-2046');</v>
      </c>
      <c r="J740">
        <v>1</v>
      </c>
      <c r="K740">
        <v>5</v>
      </c>
      <c r="L740">
        <v>2046</v>
      </c>
      <c r="M740">
        <v>31</v>
      </c>
      <c r="N740">
        <v>5</v>
      </c>
      <c r="O740">
        <v>2046</v>
      </c>
    </row>
    <row r="741" spans="1:15" x14ac:dyDescent="0.3">
      <c r="A741">
        <f t="shared" si="61"/>
        <v>29</v>
      </c>
      <c r="B741">
        <f t="shared" si="60"/>
        <v>739</v>
      </c>
      <c r="C741" s="4" t="s">
        <v>777</v>
      </c>
      <c r="D741" t="s">
        <v>70</v>
      </c>
      <c r="E741" t="s">
        <v>71</v>
      </c>
      <c r="F741" s="2">
        <f t="shared" si="59"/>
        <v>53479</v>
      </c>
      <c r="G741" s="2">
        <f t="shared" si="57"/>
        <v>53508</v>
      </c>
      <c r="H741" s="3" t="str">
        <f t="shared" si="58"/>
        <v>INSERT INTO temporalidad VALUES (739,'junio de 2046','Mes','Mensual','1-6-2046','30-6-2046');</v>
      </c>
      <c r="J741">
        <v>1</v>
      </c>
      <c r="K741">
        <v>6</v>
      </c>
      <c r="L741">
        <v>2046</v>
      </c>
      <c r="M741">
        <v>30</v>
      </c>
      <c r="N741">
        <v>6</v>
      </c>
      <c r="O741">
        <v>2046</v>
      </c>
    </row>
    <row r="742" spans="1:15" x14ac:dyDescent="0.3">
      <c r="A742">
        <f t="shared" si="61"/>
        <v>30</v>
      </c>
      <c r="B742">
        <f t="shared" si="60"/>
        <v>740</v>
      </c>
      <c r="C742" s="4" t="s">
        <v>778</v>
      </c>
      <c r="D742" t="s">
        <v>70</v>
      </c>
      <c r="E742" t="s">
        <v>71</v>
      </c>
      <c r="F742" s="2">
        <f t="shared" si="59"/>
        <v>53509</v>
      </c>
      <c r="G742" s="2">
        <f t="shared" si="57"/>
        <v>53539</v>
      </c>
      <c r="H742" s="3" t="str">
        <f t="shared" si="58"/>
        <v>INSERT INTO temporalidad VALUES (740,'julio de 2046','Mes','Mensual','1-7-2046','31-7-2046');</v>
      </c>
      <c r="J742">
        <v>1</v>
      </c>
      <c r="K742">
        <v>7</v>
      </c>
      <c r="L742">
        <v>2046</v>
      </c>
      <c r="M742">
        <v>31</v>
      </c>
      <c r="N742">
        <v>7</v>
      </c>
      <c r="O742">
        <v>2046</v>
      </c>
    </row>
    <row r="743" spans="1:15" x14ac:dyDescent="0.3">
      <c r="A743">
        <f t="shared" si="61"/>
        <v>30</v>
      </c>
      <c r="B743">
        <f t="shared" si="60"/>
        <v>741</v>
      </c>
      <c r="C743" s="4" t="s">
        <v>779</v>
      </c>
      <c r="D743" t="s">
        <v>70</v>
      </c>
      <c r="E743" t="s">
        <v>71</v>
      </c>
      <c r="F743" s="2">
        <f t="shared" si="59"/>
        <v>53540</v>
      </c>
      <c r="G743" s="2">
        <f t="shared" si="57"/>
        <v>53570</v>
      </c>
      <c r="H743" s="3" t="str">
        <f t="shared" si="58"/>
        <v>INSERT INTO temporalidad VALUES (741,'agosto de 2046','Mes','Mensual','1-8-2046','31-8-2046');</v>
      </c>
      <c r="J743">
        <v>1</v>
      </c>
      <c r="K743">
        <v>8</v>
      </c>
      <c r="L743">
        <v>2046</v>
      </c>
      <c r="M743">
        <v>31</v>
      </c>
      <c r="N743">
        <v>8</v>
      </c>
      <c r="O743">
        <v>2046</v>
      </c>
    </row>
    <row r="744" spans="1:15" x14ac:dyDescent="0.3">
      <c r="A744">
        <f t="shared" si="61"/>
        <v>29</v>
      </c>
      <c r="B744">
        <f t="shared" si="60"/>
        <v>742</v>
      </c>
      <c r="C744" s="4" t="s">
        <v>780</v>
      </c>
      <c r="D744" t="s">
        <v>70</v>
      </c>
      <c r="E744" t="s">
        <v>71</v>
      </c>
      <c r="F744" s="2">
        <f t="shared" si="59"/>
        <v>53571</v>
      </c>
      <c r="G744" s="2">
        <f t="shared" si="57"/>
        <v>53600</v>
      </c>
      <c r="H744" s="3" t="str">
        <f t="shared" si="58"/>
        <v>INSERT INTO temporalidad VALUES (742,'septiembre de 2046','Mes','Mensual','1-9-2046','30-9-2046');</v>
      </c>
      <c r="J744">
        <v>1</v>
      </c>
      <c r="K744">
        <v>9</v>
      </c>
      <c r="L744">
        <v>2046</v>
      </c>
      <c r="M744">
        <v>30</v>
      </c>
      <c r="N744">
        <v>9</v>
      </c>
      <c r="O744">
        <v>2046</v>
      </c>
    </row>
    <row r="745" spans="1:15" x14ac:dyDescent="0.3">
      <c r="A745">
        <f t="shared" si="61"/>
        <v>30</v>
      </c>
      <c r="B745">
        <f t="shared" si="60"/>
        <v>743</v>
      </c>
      <c r="C745" s="4" t="s">
        <v>781</v>
      </c>
      <c r="D745" t="s">
        <v>70</v>
      </c>
      <c r="E745" t="s">
        <v>71</v>
      </c>
      <c r="F745" s="2">
        <f t="shared" si="59"/>
        <v>53601</v>
      </c>
      <c r="G745" s="2">
        <f t="shared" si="57"/>
        <v>53631</v>
      </c>
      <c r="H745" s="3" t="str">
        <f t="shared" si="58"/>
        <v>INSERT INTO temporalidad VALUES (743,'octubre de 2046','Mes','Mensual','1-10-2046','31-10-2046');</v>
      </c>
      <c r="J745">
        <v>1</v>
      </c>
      <c r="K745">
        <v>10</v>
      </c>
      <c r="L745">
        <v>2046</v>
      </c>
      <c r="M745">
        <v>31</v>
      </c>
      <c r="N745">
        <v>10</v>
      </c>
      <c r="O745">
        <v>2046</v>
      </c>
    </row>
    <row r="746" spans="1:15" x14ac:dyDescent="0.3">
      <c r="A746">
        <f t="shared" si="61"/>
        <v>29</v>
      </c>
      <c r="B746">
        <f t="shared" si="60"/>
        <v>744</v>
      </c>
      <c r="C746" s="4" t="s">
        <v>782</v>
      </c>
      <c r="D746" t="s">
        <v>70</v>
      </c>
      <c r="E746" t="s">
        <v>71</v>
      </c>
      <c r="F746" s="2">
        <f t="shared" si="59"/>
        <v>53632</v>
      </c>
      <c r="G746" s="2">
        <f t="shared" si="57"/>
        <v>53661</v>
      </c>
      <c r="H746" s="3" t="str">
        <f t="shared" si="58"/>
        <v>INSERT INTO temporalidad VALUES (744,'noviembre de 2046','Mes','Mensual','1-11-2046','30-11-2046');</v>
      </c>
      <c r="J746">
        <v>1</v>
      </c>
      <c r="K746">
        <v>11</v>
      </c>
      <c r="L746">
        <v>2046</v>
      </c>
      <c r="M746">
        <v>30</v>
      </c>
      <c r="N746">
        <v>11</v>
      </c>
      <c r="O746">
        <v>2046</v>
      </c>
    </row>
    <row r="747" spans="1:15" x14ac:dyDescent="0.3">
      <c r="A747">
        <f t="shared" si="61"/>
        <v>30</v>
      </c>
      <c r="B747">
        <f t="shared" si="60"/>
        <v>745</v>
      </c>
      <c r="C747" s="4" t="s">
        <v>783</v>
      </c>
      <c r="D747" t="s">
        <v>70</v>
      </c>
      <c r="E747" t="s">
        <v>71</v>
      </c>
      <c r="F747" s="2">
        <f t="shared" si="59"/>
        <v>53662</v>
      </c>
      <c r="G747" s="2">
        <f t="shared" si="57"/>
        <v>53692</v>
      </c>
      <c r="H747" s="3" t="str">
        <f t="shared" si="58"/>
        <v>INSERT INTO temporalidad VALUES (745,'diciembre de 2046','Mes','Mensual','1-12-2046','31-12-2046');</v>
      </c>
      <c r="J747">
        <v>1</v>
      </c>
      <c r="K747">
        <v>12</v>
      </c>
      <c r="L747">
        <v>2046</v>
      </c>
      <c r="M747">
        <v>31</v>
      </c>
      <c r="N747">
        <v>12</v>
      </c>
      <c r="O747">
        <v>2046</v>
      </c>
    </row>
    <row r="748" spans="1:15" x14ac:dyDescent="0.3">
      <c r="A748">
        <f t="shared" si="61"/>
        <v>30</v>
      </c>
      <c r="B748">
        <f t="shared" si="60"/>
        <v>746</v>
      </c>
      <c r="C748" s="4" t="s">
        <v>784</v>
      </c>
      <c r="D748" t="s">
        <v>70</v>
      </c>
      <c r="E748" t="s">
        <v>71</v>
      </c>
      <c r="F748" s="2">
        <f t="shared" si="59"/>
        <v>53693</v>
      </c>
      <c r="G748" s="2">
        <f t="shared" si="57"/>
        <v>53723</v>
      </c>
      <c r="H748" s="3" t="str">
        <f t="shared" si="58"/>
        <v>INSERT INTO temporalidad VALUES (746,'enero de 2047','Mes','Mensual','1-1-2047','31-1-2047');</v>
      </c>
      <c r="J748">
        <v>1</v>
      </c>
      <c r="K748" s="5">
        <v>1</v>
      </c>
      <c r="L748">
        <v>2047</v>
      </c>
      <c r="M748">
        <v>31</v>
      </c>
      <c r="N748" s="5">
        <v>1</v>
      </c>
      <c r="O748">
        <v>2047</v>
      </c>
    </row>
    <row r="749" spans="1:15" x14ac:dyDescent="0.3">
      <c r="A749">
        <f t="shared" si="61"/>
        <v>27</v>
      </c>
      <c r="B749">
        <f t="shared" si="60"/>
        <v>747</v>
      </c>
      <c r="C749" s="4" t="s">
        <v>785</v>
      </c>
      <c r="D749" t="s">
        <v>70</v>
      </c>
      <c r="E749" t="s">
        <v>71</v>
      </c>
      <c r="F749" s="2">
        <f t="shared" si="59"/>
        <v>53724</v>
      </c>
      <c r="G749" s="2">
        <f t="shared" si="57"/>
        <v>53751</v>
      </c>
      <c r="H749" s="3" t="str">
        <f t="shared" si="58"/>
        <v>INSERT INTO temporalidad VALUES (747,'febrero de 2047','Mes','Mensual','1-2-2047','28-2-2047');</v>
      </c>
      <c r="J749">
        <v>1</v>
      </c>
      <c r="K749">
        <v>2</v>
      </c>
      <c r="L749">
        <v>2047</v>
      </c>
      <c r="M749">
        <v>28</v>
      </c>
      <c r="N749">
        <v>2</v>
      </c>
      <c r="O749">
        <v>2047</v>
      </c>
    </row>
    <row r="750" spans="1:15" x14ac:dyDescent="0.3">
      <c r="A750">
        <f t="shared" si="61"/>
        <v>30</v>
      </c>
      <c r="B750">
        <f t="shared" si="60"/>
        <v>748</v>
      </c>
      <c r="C750" s="4" t="s">
        <v>786</v>
      </c>
      <c r="D750" t="s">
        <v>70</v>
      </c>
      <c r="E750" t="s">
        <v>71</v>
      </c>
      <c r="F750" s="2">
        <f t="shared" si="59"/>
        <v>53752</v>
      </c>
      <c r="G750" s="2">
        <f t="shared" si="57"/>
        <v>53782</v>
      </c>
      <c r="H750" s="3" t="str">
        <f t="shared" si="58"/>
        <v>INSERT INTO temporalidad VALUES (748,'marzo de 2047','Mes','Mensual','1-3-2047','31-3-2047');</v>
      </c>
      <c r="J750">
        <v>1</v>
      </c>
      <c r="K750">
        <v>3</v>
      </c>
      <c r="L750">
        <v>2047</v>
      </c>
      <c r="M750">
        <v>31</v>
      </c>
      <c r="N750">
        <v>3</v>
      </c>
      <c r="O750">
        <v>2047</v>
      </c>
    </row>
    <row r="751" spans="1:15" x14ac:dyDescent="0.3">
      <c r="A751">
        <f t="shared" si="61"/>
        <v>29</v>
      </c>
      <c r="B751">
        <f t="shared" si="60"/>
        <v>749</v>
      </c>
      <c r="C751" s="4" t="s">
        <v>787</v>
      </c>
      <c r="D751" t="s">
        <v>70</v>
      </c>
      <c r="E751" t="s">
        <v>71</v>
      </c>
      <c r="F751" s="2">
        <f t="shared" si="59"/>
        <v>53783</v>
      </c>
      <c r="G751" s="2">
        <f t="shared" si="57"/>
        <v>53812</v>
      </c>
      <c r="H751" s="3" t="str">
        <f t="shared" si="58"/>
        <v>INSERT INTO temporalidad VALUES (749,'abril de 2047','Mes','Mensual','1-4-2047','30-4-2047');</v>
      </c>
      <c r="J751">
        <v>1</v>
      </c>
      <c r="K751">
        <v>4</v>
      </c>
      <c r="L751">
        <v>2047</v>
      </c>
      <c r="M751">
        <v>30</v>
      </c>
      <c r="N751">
        <v>4</v>
      </c>
      <c r="O751">
        <v>2047</v>
      </c>
    </row>
    <row r="752" spans="1:15" x14ac:dyDescent="0.3">
      <c r="A752">
        <f t="shared" si="61"/>
        <v>30</v>
      </c>
      <c r="B752">
        <f t="shared" si="60"/>
        <v>750</v>
      </c>
      <c r="C752" s="4" t="s">
        <v>788</v>
      </c>
      <c r="D752" t="s">
        <v>70</v>
      </c>
      <c r="E752" t="s">
        <v>71</v>
      </c>
      <c r="F752" s="2">
        <f t="shared" si="59"/>
        <v>53813</v>
      </c>
      <c r="G752" s="2">
        <f t="shared" si="57"/>
        <v>53843</v>
      </c>
      <c r="H752" s="3" t="str">
        <f t="shared" si="58"/>
        <v>INSERT INTO temporalidad VALUES (750,'mayo de 2047','Mes','Mensual','1-5-2047','31-5-2047');</v>
      </c>
      <c r="J752">
        <v>1</v>
      </c>
      <c r="K752">
        <v>5</v>
      </c>
      <c r="L752">
        <v>2047</v>
      </c>
      <c r="M752">
        <v>31</v>
      </c>
      <c r="N752">
        <v>5</v>
      </c>
      <c r="O752">
        <v>2047</v>
      </c>
    </row>
    <row r="753" spans="1:15" x14ac:dyDescent="0.3">
      <c r="A753">
        <f t="shared" si="61"/>
        <v>29</v>
      </c>
      <c r="B753">
        <f t="shared" si="60"/>
        <v>751</v>
      </c>
      <c r="C753" s="4" t="s">
        <v>789</v>
      </c>
      <c r="D753" t="s">
        <v>70</v>
      </c>
      <c r="E753" t="s">
        <v>71</v>
      </c>
      <c r="F753" s="2">
        <f t="shared" si="59"/>
        <v>53844</v>
      </c>
      <c r="G753" s="2">
        <f t="shared" si="57"/>
        <v>53873</v>
      </c>
      <c r="H753" s="3" t="str">
        <f t="shared" si="58"/>
        <v>INSERT INTO temporalidad VALUES (751,'junio de 2047','Mes','Mensual','1-6-2047','30-6-2047');</v>
      </c>
      <c r="J753">
        <v>1</v>
      </c>
      <c r="K753">
        <v>6</v>
      </c>
      <c r="L753">
        <v>2047</v>
      </c>
      <c r="M753">
        <v>30</v>
      </c>
      <c r="N753">
        <v>6</v>
      </c>
      <c r="O753">
        <v>2047</v>
      </c>
    </row>
    <row r="754" spans="1:15" x14ac:dyDescent="0.3">
      <c r="A754">
        <f t="shared" si="61"/>
        <v>30</v>
      </c>
      <c r="B754">
        <f t="shared" si="60"/>
        <v>752</v>
      </c>
      <c r="C754" s="4" t="s">
        <v>790</v>
      </c>
      <c r="D754" t="s">
        <v>70</v>
      </c>
      <c r="E754" t="s">
        <v>71</v>
      </c>
      <c r="F754" s="2">
        <f t="shared" si="59"/>
        <v>53874</v>
      </c>
      <c r="G754" s="2">
        <f t="shared" si="57"/>
        <v>53904</v>
      </c>
      <c r="H754" s="3" t="str">
        <f t="shared" si="58"/>
        <v>INSERT INTO temporalidad VALUES (752,'julio de 2047','Mes','Mensual','1-7-2047','31-7-2047');</v>
      </c>
      <c r="J754">
        <v>1</v>
      </c>
      <c r="K754">
        <v>7</v>
      </c>
      <c r="L754">
        <v>2047</v>
      </c>
      <c r="M754">
        <v>31</v>
      </c>
      <c r="N754">
        <v>7</v>
      </c>
      <c r="O754">
        <v>2047</v>
      </c>
    </row>
    <row r="755" spans="1:15" x14ac:dyDescent="0.3">
      <c r="A755">
        <f t="shared" si="61"/>
        <v>30</v>
      </c>
      <c r="B755">
        <f t="shared" si="60"/>
        <v>753</v>
      </c>
      <c r="C755" s="4" t="s">
        <v>791</v>
      </c>
      <c r="D755" t="s">
        <v>70</v>
      </c>
      <c r="E755" t="s">
        <v>71</v>
      </c>
      <c r="F755" s="2">
        <f t="shared" si="59"/>
        <v>53905</v>
      </c>
      <c r="G755" s="2">
        <f t="shared" si="57"/>
        <v>53935</v>
      </c>
      <c r="H755" s="3" t="str">
        <f t="shared" si="58"/>
        <v>INSERT INTO temporalidad VALUES (753,'agosto de 2047','Mes','Mensual','1-8-2047','31-8-2047');</v>
      </c>
      <c r="J755">
        <v>1</v>
      </c>
      <c r="K755">
        <v>8</v>
      </c>
      <c r="L755">
        <v>2047</v>
      </c>
      <c r="M755">
        <v>31</v>
      </c>
      <c r="N755">
        <v>8</v>
      </c>
      <c r="O755">
        <v>2047</v>
      </c>
    </row>
    <row r="756" spans="1:15" x14ac:dyDescent="0.3">
      <c r="A756">
        <f t="shared" si="61"/>
        <v>29</v>
      </c>
      <c r="B756">
        <f t="shared" si="60"/>
        <v>754</v>
      </c>
      <c r="C756" s="4" t="s">
        <v>792</v>
      </c>
      <c r="D756" t="s">
        <v>70</v>
      </c>
      <c r="E756" t="s">
        <v>71</v>
      </c>
      <c r="F756" s="2">
        <f t="shared" si="59"/>
        <v>53936</v>
      </c>
      <c r="G756" s="2">
        <f t="shared" si="57"/>
        <v>53965</v>
      </c>
      <c r="H756" s="3" t="str">
        <f t="shared" si="58"/>
        <v>INSERT INTO temporalidad VALUES (754,'septiembre de 2047','Mes','Mensual','1-9-2047','30-9-2047');</v>
      </c>
      <c r="J756">
        <v>1</v>
      </c>
      <c r="K756">
        <v>9</v>
      </c>
      <c r="L756">
        <v>2047</v>
      </c>
      <c r="M756">
        <v>30</v>
      </c>
      <c r="N756">
        <v>9</v>
      </c>
      <c r="O756">
        <v>2047</v>
      </c>
    </row>
    <row r="757" spans="1:15" x14ac:dyDescent="0.3">
      <c r="A757">
        <f t="shared" si="61"/>
        <v>30</v>
      </c>
      <c r="B757">
        <f t="shared" si="60"/>
        <v>755</v>
      </c>
      <c r="C757" s="4" t="s">
        <v>793</v>
      </c>
      <c r="D757" t="s">
        <v>70</v>
      </c>
      <c r="E757" t="s">
        <v>71</v>
      </c>
      <c r="F757" s="2">
        <f t="shared" si="59"/>
        <v>53966</v>
      </c>
      <c r="G757" s="2">
        <f t="shared" si="57"/>
        <v>53996</v>
      </c>
      <c r="H757" s="3" t="str">
        <f t="shared" si="58"/>
        <v>INSERT INTO temporalidad VALUES (755,'octubre de 2047','Mes','Mensual','1-10-2047','31-10-2047');</v>
      </c>
      <c r="J757">
        <v>1</v>
      </c>
      <c r="K757">
        <v>10</v>
      </c>
      <c r="L757">
        <v>2047</v>
      </c>
      <c r="M757">
        <v>31</v>
      </c>
      <c r="N757">
        <v>10</v>
      </c>
      <c r="O757">
        <v>2047</v>
      </c>
    </row>
    <row r="758" spans="1:15" x14ac:dyDescent="0.3">
      <c r="A758">
        <f t="shared" si="61"/>
        <v>29</v>
      </c>
      <c r="B758">
        <f t="shared" si="60"/>
        <v>756</v>
      </c>
      <c r="C758" s="4" t="s">
        <v>794</v>
      </c>
      <c r="D758" t="s">
        <v>70</v>
      </c>
      <c r="E758" t="s">
        <v>71</v>
      </c>
      <c r="F758" s="2">
        <f t="shared" si="59"/>
        <v>53997</v>
      </c>
      <c r="G758" s="2">
        <f t="shared" si="57"/>
        <v>54026</v>
      </c>
      <c r="H758" s="3" t="str">
        <f t="shared" si="58"/>
        <v>INSERT INTO temporalidad VALUES (756,'noviembre de 2047','Mes','Mensual','1-11-2047','30-11-2047');</v>
      </c>
      <c r="J758">
        <v>1</v>
      </c>
      <c r="K758">
        <v>11</v>
      </c>
      <c r="L758">
        <v>2047</v>
      </c>
      <c r="M758">
        <v>30</v>
      </c>
      <c r="N758">
        <v>11</v>
      </c>
      <c r="O758">
        <v>2047</v>
      </c>
    </row>
    <row r="759" spans="1:15" x14ac:dyDescent="0.3">
      <c r="A759">
        <f t="shared" si="61"/>
        <v>30</v>
      </c>
      <c r="B759">
        <f t="shared" si="60"/>
        <v>757</v>
      </c>
      <c r="C759" s="4" t="s">
        <v>795</v>
      </c>
      <c r="D759" t="s">
        <v>70</v>
      </c>
      <c r="E759" t="s">
        <v>71</v>
      </c>
      <c r="F759" s="2">
        <f t="shared" si="59"/>
        <v>54027</v>
      </c>
      <c r="G759" s="2">
        <f t="shared" si="57"/>
        <v>54057</v>
      </c>
      <c r="H759" s="3" t="str">
        <f t="shared" si="58"/>
        <v>INSERT INTO temporalidad VALUES (757,'diciembre de 2047','Mes','Mensual','1-12-2047','31-12-2047');</v>
      </c>
      <c r="J759">
        <v>1</v>
      </c>
      <c r="K759">
        <v>12</v>
      </c>
      <c r="L759">
        <v>2047</v>
      </c>
      <c r="M759">
        <v>31</v>
      </c>
      <c r="N759">
        <v>12</v>
      </c>
      <c r="O759">
        <v>2047</v>
      </c>
    </row>
    <row r="760" spans="1:15" x14ac:dyDescent="0.3">
      <c r="A760">
        <f t="shared" si="61"/>
        <v>30</v>
      </c>
      <c r="B760">
        <f t="shared" si="60"/>
        <v>758</v>
      </c>
      <c r="C760" s="4" t="s">
        <v>796</v>
      </c>
      <c r="D760" t="s">
        <v>70</v>
      </c>
      <c r="E760" t="s">
        <v>71</v>
      </c>
      <c r="F760" s="2">
        <f t="shared" si="59"/>
        <v>54058</v>
      </c>
      <c r="G760" s="2">
        <f t="shared" si="57"/>
        <v>54088</v>
      </c>
      <c r="H760" s="3" t="str">
        <f t="shared" si="58"/>
        <v>INSERT INTO temporalidad VALUES (758,'enero de 2048','Mes','Mensual','1-1-2048','31-1-2048');</v>
      </c>
      <c r="J760">
        <v>1</v>
      </c>
      <c r="K760" s="5">
        <v>1</v>
      </c>
      <c r="L760">
        <v>2048</v>
      </c>
      <c r="M760">
        <v>31</v>
      </c>
      <c r="N760" s="5">
        <v>1</v>
      </c>
      <c r="O760">
        <v>2048</v>
      </c>
    </row>
    <row r="761" spans="1:15" x14ac:dyDescent="0.3">
      <c r="A761">
        <f t="shared" si="61"/>
        <v>27</v>
      </c>
      <c r="B761">
        <f t="shared" si="60"/>
        <v>759</v>
      </c>
      <c r="C761" s="4" t="s">
        <v>797</v>
      </c>
      <c r="D761" t="s">
        <v>70</v>
      </c>
      <c r="E761" t="s">
        <v>71</v>
      </c>
      <c r="F761" s="2">
        <f t="shared" si="59"/>
        <v>54089</v>
      </c>
      <c r="G761" s="2">
        <f t="shared" si="57"/>
        <v>54116</v>
      </c>
      <c r="H761" s="3" t="str">
        <f t="shared" si="58"/>
        <v>INSERT INTO temporalidad VALUES (759,'febrero de 2048','Mes','Mensual','1-2-2048','28-2-2048');</v>
      </c>
      <c r="J761">
        <v>1</v>
      </c>
      <c r="K761">
        <v>2</v>
      </c>
      <c r="L761">
        <v>2048</v>
      </c>
      <c r="M761">
        <v>28</v>
      </c>
      <c r="N761">
        <v>2</v>
      </c>
      <c r="O761">
        <v>2048</v>
      </c>
    </row>
    <row r="762" spans="1:15" x14ac:dyDescent="0.3">
      <c r="A762">
        <f t="shared" si="61"/>
        <v>30</v>
      </c>
      <c r="B762">
        <f t="shared" si="60"/>
        <v>760</v>
      </c>
      <c r="C762" s="4" t="s">
        <v>798</v>
      </c>
      <c r="D762" t="s">
        <v>70</v>
      </c>
      <c r="E762" t="s">
        <v>71</v>
      </c>
      <c r="F762" s="2">
        <f t="shared" si="59"/>
        <v>54118</v>
      </c>
      <c r="G762" s="2">
        <f t="shared" si="57"/>
        <v>54148</v>
      </c>
      <c r="H762" s="3" t="str">
        <f t="shared" si="58"/>
        <v>INSERT INTO temporalidad VALUES (760,'marzo de 2048','Mes','Mensual','1-3-2048','31-3-2048');</v>
      </c>
      <c r="J762">
        <v>1</v>
      </c>
      <c r="K762">
        <v>3</v>
      </c>
      <c r="L762">
        <v>2048</v>
      </c>
      <c r="M762">
        <v>31</v>
      </c>
      <c r="N762">
        <v>3</v>
      </c>
      <c r="O762">
        <v>2048</v>
      </c>
    </row>
    <row r="763" spans="1:15" x14ac:dyDescent="0.3">
      <c r="A763">
        <f t="shared" si="61"/>
        <v>29</v>
      </c>
      <c r="B763">
        <f t="shared" si="60"/>
        <v>761</v>
      </c>
      <c r="C763" s="4" t="s">
        <v>799</v>
      </c>
      <c r="D763" t="s">
        <v>70</v>
      </c>
      <c r="E763" t="s">
        <v>71</v>
      </c>
      <c r="F763" s="2">
        <f t="shared" si="59"/>
        <v>54149</v>
      </c>
      <c r="G763" s="2">
        <f t="shared" si="57"/>
        <v>54178</v>
      </c>
      <c r="H763" s="3" t="str">
        <f t="shared" si="58"/>
        <v>INSERT INTO temporalidad VALUES (761,'abril de 2048','Mes','Mensual','1-4-2048','30-4-2048');</v>
      </c>
      <c r="J763">
        <v>1</v>
      </c>
      <c r="K763">
        <v>4</v>
      </c>
      <c r="L763">
        <v>2048</v>
      </c>
      <c r="M763">
        <v>30</v>
      </c>
      <c r="N763">
        <v>4</v>
      </c>
      <c r="O763">
        <v>2048</v>
      </c>
    </row>
    <row r="764" spans="1:15" x14ac:dyDescent="0.3">
      <c r="A764">
        <f t="shared" si="61"/>
        <v>30</v>
      </c>
      <c r="B764">
        <f t="shared" si="60"/>
        <v>762</v>
      </c>
      <c r="C764" s="4" t="s">
        <v>800</v>
      </c>
      <c r="D764" t="s">
        <v>70</v>
      </c>
      <c r="E764" t="s">
        <v>71</v>
      </c>
      <c r="F764" s="2">
        <f t="shared" si="59"/>
        <v>54179</v>
      </c>
      <c r="G764" s="2">
        <f t="shared" si="57"/>
        <v>54209</v>
      </c>
      <c r="H764" s="3" t="str">
        <f t="shared" si="58"/>
        <v>INSERT INTO temporalidad VALUES (762,'mayo de 2048','Mes','Mensual','1-5-2048','31-5-2048');</v>
      </c>
      <c r="J764">
        <v>1</v>
      </c>
      <c r="K764">
        <v>5</v>
      </c>
      <c r="L764">
        <v>2048</v>
      </c>
      <c r="M764">
        <v>31</v>
      </c>
      <c r="N764">
        <v>5</v>
      </c>
      <c r="O764">
        <v>2048</v>
      </c>
    </row>
    <row r="765" spans="1:15" x14ac:dyDescent="0.3">
      <c r="A765">
        <f t="shared" si="61"/>
        <v>29</v>
      </c>
      <c r="B765">
        <f t="shared" si="60"/>
        <v>763</v>
      </c>
      <c r="C765" s="4" t="s">
        <v>801</v>
      </c>
      <c r="D765" t="s">
        <v>70</v>
      </c>
      <c r="E765" t="s">
        <v>71</v>
      </c>
      <c r="F765" s="2">
        <f t="shared" si="59"/>
        <v>54210</v>
      </c>
      <c r="G765" s="2">
        <f t="shared" si="57"/>
        <v>54239</v>
      </c>
      <c r="H765" s="3" t="str">
        <f t="shared" si="58"/>
        <v>INSERT INTO temporalidad VALUES (763,'junio de 2048','Mes','Mensual','1-6-2048','30-6-2048');</v>
      </c>
      <c r="J765">
        <v>1</v>
      </c>
      <c r="K765">
        <v>6</v>
      </c>
      <c r="L765">
        <v>2048</v>
      </c>
      <c r="M765">
        <v>30</v>
      </c>
      <c r="N765">
        <v>6</v>
      </c>
      <c r="O765">
        <v>2048</v>
      </c>
    </row>
    <row r="766" spans="1:15" x14ac:dyDescent="0.3">
      <c r="A766">
        <f t="shared" si="61"/>
        <v>30</v>
      </c>
      <c r="B766">
        <f t="shared" si="60"/>
        <v>764</v>
      </c>
      <c r="C766" s="4" t="s">
        <v>802</v>
      </c>
      <c r="D766" t="s">
        <v>70</v>
      </c>
      <c r="E766" t="s">
        <v>71</v>
      </c>
      <c r="F766" s="2">
        <f t="shared" si="59"/>
        <v>54240</v>
      </c>
      <c r="G766" s="2">
        <f t="shared" si="57"/>
        <v>54270</v>
      </c>
      <c r="H766" s="3" t="str">
        <f t="shared" si="58"/>
        <v>INSERT INTO temporalidad VALUES (764,'julio de 2048','Mes','Mensual','1-7-2048','31-7-2048');</v>
      </c>
      <c r="J766">
        <v>1</v>
      </c>
      <c r="K766">
        <v>7</v>
      </c>
      <c r="L766">
        <v>2048</v>
      </c>
      <c r="M766">
        <v>31</v>
      </c>
      <c r="N766">
        <v>7</v>
      </c>
      <c r="O766">
        <v>2048</v>
      </c>
    </row>
    <row r="767" spans="1:15" x14ac:dyDescent="0.3">
      <c r="A767">
        <f t="shared" si="61"/>
        <v>30</v>
      </c>
      <c r="B767">
        <f t="shared" si="60"/>
        <v>765</v>
      </c>
      <c r="C767" s="4" t="s">
        <v>803</v>
      </c>
      <c r="D767" t="s">
        <v>70</v>
      </c>
      <c r="E767" t="s">
        <v>71</v>
      </c>
      <c r="F767" s="2">
        <f t="shared" si="59"/>
        <v>54271</v>
      </c>
      <c r="G767" s="2">
        <f t="shared" si="57"/>
        <v>54301</v>
      </c>
      <c r="H767" s="3" t="str">
        <f t="shared" si="58"/>
        <v>INSERT INTO temporalidad VALUES (765,'agosto de 2048','Mes','Mensual','1-8-2048','31-8-2048');</v>
      </c>
      <c r="J767">
        <v>1</v>
      </c>
      <c r="K767">
        <v>8</v>
      </c>
      <c r="L767">
        <v>2048</v>
      </c>
      <c r="M767">
        <v>31</v>
      </c>
      <c r="N767">
        <v>8</v>
      </c>
      <c r="O767">
        <v>2048</v>
      </c>
    </row>
    <row r="768" spans="1:15" x14ac:dyDescent="0.3">
      <c r="A768">
        <f t="shared" si="61"/>
        <v>29</v>
      </c>
      <c r="B768">
        <f t="shared" si="60"/>
        <v>766</v>
      </c>
      <c r="C768" s="4" t="s">
        <v>804</v>
      </c>
      <c r="D768" t="s">
        <v>70</v>
      </c>
      <c r="E768" t="s">
        <v>71</v>
      </c>
      <c r="F768" s="2">
        <f t="shared" si="59"/>
        <v>54302</v>
      </c>
      <c r="G768" s="2">
        <f t="shared" si="57"/>
        <v>54331</v>
      </c>
      <c r="H768" s="3" t="str">
        <f t="shared" si="58"/>
        <v>INSERT INTO temporalidad VALUES (766,'septiembre de 2048','Mes','Mensual','1-9-2048','30-9-2048');</v>
      </c>
      <c r="J768">
        <v>1</v>
      </c>
      <c r="K768">
        <v>9</v>
      </c>
      <c r="L768">
        <v>2048</v>
      </c>
      <c r="M768">
        <v>30</v>
      </c>
      <c r="N768">
        <v>9</v>
      </c>
      <c r="O768">
        <v>2048</v>
      </c>
    </row>
    <row r="769" spans="1:15" x14ac:dyDescent="0.3">
      <c r="A769">
        <f t="shared" si="61"/>
        <v>30</v>
      </c>
      <c r="B769">
        <f t="shared" si="60"/>
        <v>767</v>
      </c>
      <c r="C769" s="4" t="s">
        <v>805</v>
      </c>
      <c r="D769" t="s">
        <v>70</v>
      </c>
      <c r="E769" t="s">
        <v>71</v>
      </c>
      <c r="F769" s="2">
        <f t="shared" si="59"/>
        <v>54332</v>
      </c>
      <c r="G769" s="2">
        <f t="shared" si="57"/>
        <v>54362</v>
      </c>
      <c r="H769" s="3" t="str">
        <f t="shared" si="58"/>
        <v>INSERT INTO temporalidad VALUES (767,'octubre de 2048','Mes','Mensual','1-10-2048','31-10-2048');</v>
      </c>
      <c r="J769">
        <v>1</v>
      </c>
      <c r="K769">
        <v>10</v>
      </c>
      <c r="L769">
        <v>2048</v>
      </c>
      <c r="M769">
        <v>31</v>
      </c>
      <c r="N769">
        <v>10</v>
      </c>
      <c r="O769">
        <v>2048</v>
      </c>
    </row>
    <row r="770" spans="1:15" x14ac:dyDescent="0.3">
      <c r="A770">
        <f t="shared" si="61"/>
        <v>29</v>
      </c>
      <c r="B770">
        <f t="shared" si="60"/>
        <v>768</v>
      </c>
      <c r="C770" s="4" t="s">
        <v>806</v>
      </c>
      <c r="D770" t="s">
        <v>70</v>
      </c>
      <c r="E770" t="s">
        <v>71</v>
      </c>
      <c r="F770" s="2">
        <f t="shared" si="59"/>
        <v>54363</v>
      </c>
      <c r="G770" s="2">
        <f t="shared" si="57"/>
        <v>54392</v>
      </c>
      <c r="H770" s="3" t="str">
        <f t="shared" si="58"/>
        <v>INSERT INTO temporalidad VALUES (768,'noviembre de 2048','Mes','Mensual','1-11-2048','30-11-2048');</v>
      </c>
      <c r="J770">
        <v>1</v>
      </c>
      <c r="K770">
        <v>11</v>
      </c>
      <c r="L770">
        <v>2048</v>
      </c>
      <c r="M770">
        <v>30</v>
      </c>
      <c r="N770">
        <v>11</v>
      </c>
      <c r="O770">
        <v>2048</v>
      </c>
    </row>
    <row r="771" spans="1:15" x14ac:dyDescent="0.3">
      <c r="A771">
        <f t="shared" si="61"/>
        <v>30</v>
      </c>
      <c r="B771">
        <f t="shared" si="60"/>
        <v>769</v>
      </c>
      <c r="C771" s="4" t="s">
        <v>807</v>
      </c>
      <c r="D771" t="s">
        <v>70</v>
      </c>
      <c r="E771" t="s">
        <v>71</v>
      </c>
      <c r="F771" s="2">
        <f t="shared" si="59"/>
        <v>54393</v>
      </c>
      <c r="G771" s="2">
        <f t="shared" ref="G771:G834" si="62">+DATE(O771,N771,M771)</f>
        <v>54423</v>
      </c>
      <c r="H771" s="3" t="str">
        <f t="shared" ref="H771:H834" si="63">+"INSERT INTO "&amp;$H$2&amp;" VALUES ("&amp;B771&amp;",'"&amp;C771&amp;"','"&amp;D771&amp;"','"&amp;E771&amp;"','"&amp;J771&amp;"-"&amp;K771&amp;"-"&amp;L771&amp;"','"&amp;M771&amp;"-"&amp;N771&amp;"-"&amp;O771&amp;"');"</f>
        <v>INSERT INTO temporalidad VALUES (769,'diciembre de 2048','Mes','Mensual','1-12-2048','31-12-2048');</v>
      </c>
      <c r="J771">
        <v>1</v>
      </c>
      <c r="K771">
        <v>12</v>
      </c>
      <c r="L771">
        <v>2048</v>
      </c>
      <c r="M771">
        <v>31</v>
      </c>
      <c r="N771">
        <v>12</v>
      </c>
      <c r="O771">
        <v>2048</v>
      </c>
    </row>
    <row r="772" spans="1:15" x14ac:dyDescent="0.3">
      <c r="A772">
        <f t="shared" si="61"/>
        <v>30</v>
      </c>
      <c r="B772">
        <f t="shared" si="60"/>
        <v>770</v>
      </c>
      <c r="C772" s="4" t="s">
        <v>808</v>
      </c>
      <c r="D772" t="s">
        <v>70</v>
      </c>
      <c r="E772" t="s">
        <v>71</v>
      </c>
      <c r="F772" s="2">
        <f t="shared" ref="F772:F835" si="64">+DATE(L772,K772,J772)</f>
        <v>54424</v>
      </c>
      <c r="G772" s="2">
        <f t="shared" si="62"/>
        <v>54454</v>
      </c>
      <c r="H772" s="3" t="str">
        <f t="shared" si="63"/>
        <v>INSERT INTO temporalidad VALUES (770,'enero de 2049','Mes','Mensual','1-1-2049','31-1-2049');</v>
      </c>
      <c r="J772">
        <v>1</v>
      </c>
      <c r="K772" s="5">
        <v>1</v>
      </c>
      <c r="L772">
        <v>2049</v>
      </c>
      <c r="M772">
        <v>31</v>
      </c>
      <c r="N772" s="5">
        <v>1</v>
      </c>
      <c r="O772">
        <v>2049</v>
      </c>
    </row>
    <row r="773" spans="1:15" x14ac:dyDescent="0.3">
      <c r="A773">
        <f t="shared" si="61"/>
        <v>27</v>
      </c>
      <c r="B773">
        <f t="shared" ref="B773:B836" si="65">+B772+1</f>
        <v>771</v>
      </c>
      <c r="C773" s="4" t="s">
        <v>809</v>
      </c>
      <c r="D773" t="s">
        <v>70</v>
      </c>
      <c r="E773" t="s">
        <v>71</v>
      </c>
      <c r="F773" s="2">
        <f t="shared" si="64"/>
        <v>54455</v>
      </c>
      <c r="G773" s="2">
        <f t="shared" si="62"/>
        <v>54482</v>
      </c>
      <c r="H773" s="3" t="str">
        <f t="shared" si="63"/>
        <v>INSERT INTO temporalidad VALUES (771,'febrero de 2049','Mes','Mensual','1-2-2049','28-2-2049');</v>
      </c>
      <c r="J773">
        <v>1</v>
      </c>
      <c r="K773">
        <v>2</v>
      </c>
      <c r="L773">
        <v>2049</v>
      </c>
      <c r="M773">
        <v>28</v>
      </c>
      <c r="N773">
        <v>2</v>
      </c>
      <c r="O773">
        <v>2049</v>
      </c>
    </row>
    <row r="774" spans="1:15" x14ac:dyDescent="0.3">
      <c r="A774">
        <f t="shared" si="61"/>
        <v>30</v>
      </c>
      <c r="B774">
        <f t="shared" si="65"/>
        <v>772</v>
      </c>
      <c r="C774" s="4" t="s">
        <v>810</v>
      </c>
      <c r="D774" t="s">
        <v>70</v>
      </c>
      <c r="E774" t="s">
        <v>71</v>
      </c>
      <c r="F774" s="2">
        <f t="shared" si="64"/>
        <v>54483</v>
      </c>
      <c r="G774" s="2">
        <f t="shared" si="62"/>
        <v>54513</v>
      </c>
      <c r="H774" s="3" t="str">
        <f t="shared" si="63"/>
        <v>INSERT INTO temporalidad VALUES (772,'marzo de 2049','Mes','Mensual','1-3-2049','31-3-2049');</v>
      </c>
      <c r="J774">
        <v>1</v>
      </c>
      <c r="K774">
        <v>3</v>
      </c>
      <c r="L774">
        <v>2049</v>
      </c>
      <c r="M774">
        <v>31</v>
      </c>
      <c r="N774">
        <v>3</v>
      </c>
      <c r="O774">
        <v>2049</v>
      </c>
    </row>
    <row r="775" spans="1:15" x14ac:dyDescent="0.3">
      <c r="A775">
        <f t="shared" si="61"/>
        <v>29</v>
      </c>
      <c r="B775">
        <f t="shared" si="65"/>
        <v>773</v>
      </c>
      <c r="C775" s="4" t="s">
        <v>811</v>
      </c>
      <c r="D775" t="s">
        <v>70</v>
      </c>
      <c r="E775" t="s">
        <v>71</v>
      </c>
      <c r="F775" s="2">
        <f t="shared" si="64"/>
        <v>54514</v>
      </c>
      <c r="G775" s="2">
        <f t="shared" si="62"/>
        <v>54543</v>
      </c>
      <c r="H775" s="3" t="str">
        <f t="shared" si="63"/>
        <v>INSERT INTO temporalidad VALUES (773,'abril de 2049','Mes','Mensual','1-4-2049','30-4-2049');</v>
      </c>
      <c r="J775">
        <v>1</v>
      </c>
      <c r="K775">
        <v>4</v>
      </c>
      <c r="L775">
        <v>2049</v>
      </c>
      <c r="M775">
        <v>30</v>
      </c>
      <c r="N775">
        <v>4</v>
      </c>
      <c r="O775">
        <v>2049</v>
      </c>
    </row>
    <row r="776" spans="1:15" x14ac:dyDescent="0.3">
      <c r="A776">
        <f t="shared" si="61"/>
        <v>30</v>
      </c>
      <c r="B776">
        <f t="shared" si="65"/>
        <v>774</v>
      </c>
      <c r="C776" s="4" t="s">
        <v>812</v>
      </c>
      <c r="D776" t="s">
        <v>70</v>
      </c>
      <c r="E776" t="s">
        <v>71</v>
      </c>
      <c r="F776" s="2">
        <f t="shared" si="64"/>
        <v>54544</v>
      </c>
      <c r="G776" s="2">
        <f t="shared" si="62"/>
        <v>54574</v>
      </c>
      <c r="H776" s="3" t="str">
        <f t="shared" si="63"/>
        <v>INSERT INTO temporalidad VALUES (774,'mayo de 2049','Mes','Mensual','1-5-2049','31-5-2049');</v>
      </c>
      <c r="J776">
        <v>1</v>
      </c>
      <c r="K776">
        <v>5</v>
      </c>
      <c r="L776">
        <v>2049</v>
      </c>
      <c r="M776">
        <v>31</v>
      </c>
      <c r="N776">
        <v>5</v>
      </c>
      <c r="O776">
        <v>2049</v>
      </c>
    </row>
    <row r="777" spans="1:15" x14ac:dyDescent="0.3">
      <c r="A777">
        <f t="shared" si="61"/>
        <v>29</v>
      </c>
      <c r="B777">
        <f t="shared" si="65"/>
        <v>775</v>
      </c>
      <c r="C777" s="4" t="s">
        <v>813</v>
      </c>
      <c r="D777" t="s">
        <v>70</v>
      </c>
      <c r="E777" t="s">
        <v>71</v>
      </c>
      <c r="F777" s="2">
        <f t="shared" si="64"/>
        <v>54575</v>
      </c>
      <c r="G777" s="2">
        <f t="shared" si="62"/>
        <v>54604</v>
      </c>
      <c r="H777" s="3" t="str">
        <f t="shared" si="63"/>
        <v>INSERT INTO temporalidad VALUES (775,'junio de 2049','Mes','Mensual','1-6-2049','30-6-2049');</v>
      </c>
      <c r="J777">
        <v>1</v>
      </c>
      <c r="K777">
        <v>6</v>
      </c>
      <c r="L777">
        <v>2049</v>
      </c>
      <c r="M777">
        <v>30</v>
      </c>
      <c r="N777">
        <v>6</v>
      </c>
      <c r="O777">
        <v>2049</v>
      </c>
    </row>
    <row r="778" spans="1:15" x14ac:dyDescent="0.3">
      <c r="A778">
        <f t="shared" si="61"/>
        <v>30</v>
      </c>
      <c r="B778">
        <f t="shared" si="65"/>
        <v>776</v>
      </c>
      <c r="C778" s="4" t="s">
        <v>814</v>
      </c>
      <c r="D778" t="s">
        <v>70</v>
      </c>
      <c r="E778" t="s">
        <v>71</v>
      </c>
      <c r="F778" s="2">
        <f t="shared" si="64"/>
        <v>54605</v>
      </c>
      <c r="G778" s="2">
        <f t="shared" si="62"/>
        <v>54635</v>
      </c>
      <c r="H778" s="3" t="str">
        <f t="shared" si="63"/>
        <v>INSERT INTO temporalidad VALUES (776,'julio de 2049','Mes','Mensual','1-7-2049','31-7-2049');</v>
      </c>
      <c r="J778">
        <v>1</v>
      </c>
      <c r="K778">
        <v>7</v>
      </c>
      <c r="L778">
        <v>2049</v>
      </c>
      <c r="M778">
        <v>31</v>
      </c>
      <c r="N778">
        <v>7</v>
      </c>
      <c r="O778">
        <v>2049</v>
      </c>
    </row>
    <row r="779" spans="1:15" x14ac:dyDescent="0.3">
      <c r="A779">
        <f t="shared" si="61"/>
        <v>30</v>
      </c>
      <c r="B779">
        <f t="shared" si="65"/>
        <v>777</v>
      </c>
      <c r="C779" s="4" t="s">
        <v>815</v>
      </c>
      <c r="D779" t="s">
        <v>70</v>
      </c>
      <c r="E779" t="s">
        <v>71</v>
      </c>
      <c r="F779" s="2">
        <f t="shared" si="64"/>
        <v>54636</v>
      </c>
      <c r="G779" s="2">
        <f t="shared" si="62"/>
        <v>54666</v>
      </c>
      <c r="H779" s="3" t="str">
        <f t="shared" si="63"/>
        <v>INSERT INTO temporalidad VALUES (777,'agosto de 2049','Mes','Mensual','1-8-2049','31-8-2049');</v>
      </c>
      <c r="J779">
        <v>1</v>
      </c>
      <c r="K779">
        <v>8</v>
      </c>
      <c r="L779">
        <v>2049</v>
      </c>
      <c r="M779">
        <v>31</v>
      </c>
      <c r="N779">
        <v>8</v>
      </c>
      <c r="O779">
        <v>2049</v>
      </c>
    </row>
    <row r="780" spans="1:15" x14ac:dyDescent="0.3">
      <c r="A780">
        <f t="shared" si="61"/>
        <v>29</v>
      </c>
      <c r="B780">
        <f t="shared" si="65"/>
        <v>778</v>
      </c>
      <c r="C780" s="4" t="s">
        <v>816</v>
      </c>
      <c r="D780" t="s">
        <v>70</v>
      </c>
      <c r="E780" t="s">
        <v>71</v>
      </c>
      <c r="F780" s="2">
        <f t="shared" si="64"/>
        <v>54667</v>
      </c>
      <c r="G780" s="2">
        <f t="shared" si="62"/>
        <v>54696</v>
      </c>
      <c r="H780" s="3" t="str">
        <f t="shared" si="63"/>
        <v>INSERT INTO temporalidad VALUES (778,'septiembre de 2049','Mes','Mensual','1-9-2049','30-9-2049');</v>
      </c>
      <c r="J780">
        <v>1</v>
      </c>
      <c r="K780">
        <v>9</v>
      </c>
      <c r="L780">
        <v>2049</v>
      </c>
      <c r="M780">
        <v>30</v>
      </c>
      <c r="N780">
        <v>9</v>
      </c>
      <c r="O780">
        <v>2049</v>
      </c>
    </row>
    <row r="781" spans="1:15" x14ac:dyDescent="0.3">
      <c r="A781">
        <f t="shared" ref="A781:A795" si="66">+A769</f>
        <v>30</v>
      </c>
      <c r="B781">
        <f t="shared" si="65"/>
        <v>779</v>
      </c>
      <c r="C781" s="4" t="s">
        <v>817</v>
      </c>
      <c r="D781" t="s">
        <v>70</v>
      </c>
      <c r="E781" t="s">
        <v>71</v>
      </c>
      <c r="F781" s="2">
        <f t="shared" si="64"/>
        <v>54697</v>
      </c>
      <c r="G781" s="2">
        <f t="shared" si="62"/>
        <v>54727</v>
      </c>
      <c r="H781" s="3" t="str">
        <f t="shared" si="63"/>
        <v>INSERT INTO temporalidad VALUES (779,'octubre de 2049','Mes','Mensual','1-10-2049','31-10-2049');</v>
      </c>
      <c r="J781">
        <v>1</v>
      </c>
      <c r="K781">
        <v>10</v>
      </c>
      <c r="L781">
        <v>2049</v>
      </c>
      <c r="M781">
        <v>31</v>
      </c>
      <c r="N781">
        <v>10</v>
      </c>
      <c r="O781">
        <v>2049</v>
      </c>
    </row>
    <row r="782" spans="1:15" x14ac:dyDescent="0.3">
      <c r="A782">
        <f t="shared" si="66"/>
        <v>29</v>
      </c>
      <c r="B782">
        <f t="shared" si="65"/>
        <v>780</v>
      </c>
      <c r="C782" s="4" t="s">
        <v>818</v>
      </c>
      <c r="D782" t="s">
        <v>70</v>
      </c>
      <c r="E782" t="s">
        <v>71</v>
      </c>
      <c r="F782" s="2">
        <f t="shared" si="64"/>
        <v>54728</v>
      </c>
      <c r="G782" s="2">
        <f t="shared" si="62"/>
        <v>54757</v>
      </c>
      <c r="H782" s="3" t="str">
        <f t="shared" si="63"/>
        <v>INSERT INTO temporalidad VALUES (780,'noviembre de 2049','Mes','Mensual','1-11-2049','30-11-2049');</v>
      </c>
      <c r="J782">
        <v>1</v>
      </c>
      <c r="K782">
        <v>11</v>
      </c>
      <c r="L782">
        <v>2049</v>
      </c>
      <c r="M782">
        <v>30</v>
      </c>
      <c r="N782">
        <v>11</v>
      </c>
      <c r="O782">
        <v>2049</v>
      </c>
    </row>
    <row r="783" spans="1:15" x14ac:dyDescent="0.3">
      <c r="A783">
        <f t="shared" si="66"/>
        <v>30</v>
      </c>
      <c r="B783">
        <f t="shared" si="65"/>
        <v>781</v>
      </c>
      <c r="C783" s="4" t="s">
        <v>819</v>
      </c>
      <c r="D783" t="s">
        <v>70</v>
      </c>
      <c r="E783" t="s">
        <v>71</v>
      </c>
      <c r="F783" s="2">
        <f t="shared" si="64"/>
        <v>54758</v>
      </c>
      <c r="G783" s="2">
        <f t="shared" si="62"/>
        <v>54788</v>
      </c>
      <c r="H783" s="3" t="str">
        <f t="shared" si="63"/>
        <v>INSERT INTO temporalidad VALUES (781,'diciembre de 2049','Mes','Mensual','1-12-2049','31-12-2049');</v>
      </c>
      <c r="J783">
        <v>1</v>
      </c>
      <c r="K783">
        <v>12</v>
      </c>
      <c r="L783">
        <v>2049</v>
      </c>
      <c r="M783">
        <v>31</v>
      </c>
      <c r="N783">
        <v>12</v>
      </c>
      <c r="O783">
        <v>2049</v>
      </c>
    </row>
    <row r="784" spans="1:15" x14ac:dyDescent="0.3">
      <c r="A784">
        <f t="shared" si="66"/>
        <v>30</v>
      </c>
      <c r="B784">
        <f t="shared" si="65"/>
        <v>782</v>
      </c>
      <c r="C784" s="4" t="s">
        <v>820</v>
      </c>
      <c r="D784" t="s">
        <v>70</v>
      </c>
      <c r="E784" t="s">
        <v>71</v>
      </c>
      <c r="F784" s="2">
        <f t="shared" si="64"/>
        <v>54789</v>
      </c>
      <c r="G784" s="2">
        <f t="shared" si="62"/>
        <v>54819</v>
      </c>
      <c r="H784" s="3" t="str">
        <f t="shared" si="63"/>
        <v>INSERT INTO temporalidad VALUES (782,'enero de 2050','Mes','Mensual','1-1-2050','31-1-2050');</v>
      </c>
      <c r="J784">
        <v>1</v>
      </c>
      <c r="K784" s="5">
        <v>1</v>
      </c>
      <c r="L784">
        <v>2050</v>
      </c>
      <c r="M784">
        <v>31</v>
      </c>
      <c r="N784" s="5">
        <v>1</v>
      </c>
      <c r="O784">
        <v>2050</v>
      </c>
    </row>
    <row r="785" spans="1:15" x14ac:dyDescent="0.3">
      <c r="A785">
        <f t="shared" si="66"/>
        <v>27</v>
      </c>
      <c r="B785">
        <f t="shared" si="65"/>
        <v>783</v>
      </c>
      <c r="C785" s="4" t="s">
        <v>821</v>
      </c>
      <c r="D785" t="s">
        <v>70</v>
      </c>
      <c r="E785" t="s">
        <v>71</v>
      </c>
      <c r="F785" s="2">
        <f t="shared" si="64"/>
        <v>54820</v>
      </c>
      <c r="G785" s="2">
        <f t="shared" si="62"/>
        <v>54847</v>
      </c>
      <c r="H785" s="3" t="str">
        <f t="shared" si="63"/>
        <v>INSERT INTO temporalidad VALUES (783,'febrero de 2050','Mes','Mensual','1-2-2050','28-2-2050');</v>
      </c>
      <c r="J785">
        <v>1</v>
      </c>
      <c r="K785">
        <v>2</v>
      </c>
      <c r="L785">
        <v>2050</v>
      </c>
      <c r="M785">
        <v>28</v>
      </c>
      <c r="N785">
        <v>2</v>
      </c>
      <c r="O785">
        <v>2050</v>
      </c>
    </row>
    <row r="786" spans="1:15" x14ac:dyDescent="0.3">
      <c r="A786">
        <f t="shared" si="66"/>
        <v>30</v>
      </c>
      <c r="B786">
        <f t="shared" si="65"/>
        <v>784</v>
      </c>
      <c r="C786" s="4" t="s">
        <v>822</v>
      </c>
      <c r="D786" t="s">
        <v>70</v>
      </c>
      <c r="E786" t="s">
        <v>71</v>
      </c>
      <c r="F786" s="2">
        <f t="shared" si="64"/>
        <v>54848</v>
      </c>
      <c r="G786" s="2">
        <f t="shared" si="62"/>
        <v>54878</v>
      </c>
      <c r="H786" s="3" t="str">
        <f t="shared" si="63"/>
        <v>INSERT INTO temporalidad VALUES (784,'marzo de 2050','Mes','Mensual','1-3-2050','31-3-2050');</v>
      </c>
      <c r="J786">
        <v>1</v>
      </c>
      <c r="K786">
        <v>3</v>
      </c>
      <c r="L786">
        <v>2050</v>
      </c>
      <c r="M786">
        <v>31</v>
      </c>
      <c r="N786">
        <v>3</v>
      </c>
      <c r="O786">
        <v>2050</v>
      </c>
    </row>
    <row r="787" spans="1:15" x14ac:dyDescent="0.3">
      <c r="A787">
        <f t="shared" si="66"/>
        <v>29</v>
      </c>
      <c r="B787">
        <f t="shared" si="65"/>
        <v>785</v>
      </c>
      <c r="C787" s="4" t="s">
        <v>823</v>
      </c>
      <c r="D787" t="s">
        <v>70</v>
      </c>
      <c r="E787" t="s">
        <v>71</v>
      </c>
      <c r="F787" s="2">
        <f t="shared" si="64"/>
        <v>54879</v>
      </c>
      <c r="G787" s="2">
        <f t="shared" si="62"/>
        <v>54908</v>
      </c>
      <c r="H787" s="3" t="str">
        <f t="shared" si="63"/>
        <v>INSERT INTO temporalidad VALUES (785,'abril de 2050','Mes','Mensual','1-4-2050','30-4-2050');</v>
      </c>
      <c r="J787">
        <v>1</v>
      </c>
      <c r="K787">
        <v>4</v>
      </c>
      <c r="L787">
        <v>2050</v>
      </c>
      <c r="M787">
        <v>30</v>
      </c>
      <c r="N787">
        <v>4</v>
      </c>
      <c r="O787">
        <v>2050</v>
      </c>
    </row>
    <row r="788" spans="1:15" x14ac:dyDescent="0.3">
      <c r="A788">
        <f t="shared" si="66"/>
        <v>30</v>
      </c>
      <c r="B788">
        <f t="shared" si="65"/>
        <v>786</v>
      </c>
      <c r="C788" s="4" t="s">
        <v>824</v>
      </c>
      <c r="D788" t="s">
        <v>70</v>
      </c>
      <c r="E788" t="s">
        <v>71</v>
      </c>
      <c r="F788" s="2">
        <f t="shared" si="64"/>
        <v>54909</v>
      </c>
      <c r="G788" s="2">
        <f t="shared" si="62"/>
        <v>54939</v>
      </c>
      <c r="H788" s="3" t="str">
        <f t="shared" si="63"/>
        <v>INSERT INTO temporalidad VALUES (786,'mayo de 2050','Mes','Mensual','1-5-2050','31-5-2050');</v>
      </c>
      <c r="J788">
        <v>1</v>
      </c>
      <c r="K788">
        <v>5</v>
      </c>
      <c r="L788">
        <v>2050</v>
      </c>
      <c r="M788">
        <v>31</v>
      </c>
      <c r="N788">
        <v>5</v>
      </c>
      <c r="O788">
        <v>2050</v>
      </c>
    </row>
    <row r="789" spans="1:15" x14ac:dyDescent="0.3">
      <c r="A789">
        <f t="shared" si="66"/>
        <v>29</v>
      </c>
      <c r="B789">
        <f t="shared" si="65"/>
        <v>787</v>
      </c>
      <c r="C789" s="4" t="s">
        <v>825</v>
      </c>
      <c r="D789" t="s">
        <v>70</v>
      </c>
      <c r="E789" t="s">
        <v>71</v>
      </c>
      <c r="F789" s="2">
        <f t="shared" si="64"/>
        <v>54940</v>
      </c>
      <c r="G789" s="2">
        <f t="shared" si="62"/>
        <v>54969</v>
      </c>
      <c r="H789" s="3" t="str">
        <f t="shared" si="63"/>
        <v>INSERT INTO temporalidad VALUES (787,'junio de 2050','Mes','Mensual','1-6-2050','30-6-2050');</v>
      </c>
      <c r="J789">
        <v>1</v>
      </c>
      <c r="K789">
        <v>6</v>
      </c>
      <c r="L789">
        <v>2050</v>
      </c>
      <c r="M789">
        <v>30</v>
      </c>
      <c r="N789">
        <v>6</v>
      </c>
      <c r="O789">
        <v>2050</v>
      </c>
    </row>
    <row r="790" spans="1:15" x14ac:dyDescent="0.3">
      <c r="A790">
        <f t="shared" si="66"/>
        <v>30</v>
      </c>
      <c r="B790">
        <f t="shared" si="65"/>
        <v>788</v>
      </c>
      <c r="C790" s="4" t="s">
        <v>826</v>
      </c>
      <c r="D790" t="s">
        <v>70</v>
      </c>
      <c r="E790" t="s">
        <v>71</v>
      </c>
      <c r="F790" s="2">
        <f t="shared" si="64"/>
        <v>54970</v>
      </c>
      <c r="G790" s="2">
        <f t="shared" si="62"/>
        <v>55000</v>
      </c>
      <c r="H790" s="3" t="str">
        <f t="shared" si="63"/>
        <v>INSERT INTO temporalidad VALUES (788,'julio de 2050','Mes','Mensual','1-7-2050','31-7-2050');</v>
      </c>
      <c r="J790">
        <v>1</v>
      </c>
      <c r="K790">
        <v>7</v>
      </c>
      <c r="L790">
        <v>2050</v>
      </c>
      <c r="M790">
        <v>31</v>
      </c>
      <c r="N790">
        <v>7</v>
      </c>
      <c r="O790">
        <v>2050</v>
      </c>
    </row>
    <row r="791" spans="1:15" x14ac:dyDescent="0.3">
      <c r="A791">
        <f t="shared" si="66"/>
        <v>30</v>
      </c>
      <c r="B791">
        <f t="shared" si="65"/>
        <v>789</v>
      </c>
      <c r="C791" s="4" t="s">
        <v>827</v>
      </c>
      <c r="D791" t="s">
        <v>70</v>
      </c>
      <c r="E791" t="s">
        <v>71</v>
      </c>
      <c r="F791" s="2">
        <f t="shared" si="64"/>
        <v>55001</v>
      </c>
      <c r="G791" s="2">
        <f t="shared" si="62"/>
        <v>55031</v>
      </c>
      <c r="H791" s="3" t="str">
        <f t="shared" si="63"/>
        <v>INSERT INTO temporalidad VALUES (789,'agosto de 2050','Mes','Mensual','1-8-2050','31-8-2050');</v>
      </c>
      <c r="J791">
        <v>1</v>
      </c>
      <c r="K791">
        <v>8</v>
      </c>
      <c r="L791">
        <v>2050</v>
      </c>
      <c r="M791">
        <v>31</v>
      </c>
      <c r="N791">
        <v>8</v>
      </c>
      <c r="O791">
        <v>2050</v>
      </c>
    </row>
    <row r="792" spans="1:15" x14ac:dyDescent="0.3">
      <c r="A792">
        <f t="shared" si="66"/>
        <v>29</v>
      </c>
      <c r="B792">
        <f t="shared" si="65"/>
        <v>790</v>
      </c>
      <c r="C792" s="4" t="s">
        <v>828</v>
      </c>
      <c r="D792" t="s">
        <v>70</v>
      </c>
      <c r="E792" t="s">
        <v>71</v>
      </c>
      <c r="F792" s="2">
        <f t="shared" si="64"/>
        <v>55032</v>
      </c>
      <c r="G792" s="2">
        <f t="shared" si="62"/>
        <v>55061</v>
      </c>
      <c r="H792" s="3" t="str">
        <f t="shared" si="63"/>
        <v>INSERT INTO temporalidad VALUES (790,'septiembre de 2050','Mes','Mensual','1-9-2050','30-9-2050');</v>
      </c>
      <c r="J792">
        <v>1</v>
      </c>
      <c r="K792">
        <v>9</v>
      </c>
      <c r="L792">
        <v>2050</v>
      </c>
      <c r="M792">
        <v>30</v>
      </c>
      <c r="N792">
        <v>9</v>
      </c>
      <c r="O792">
        <v>2050</v>
      </c>
    </row>
    <row r="793" spans="1:15" x14ac:dyDescent="0.3">
      <c r="A793">
        <f t="shared" si="66"/>
        <v>30</v>
      </c>
      <c r="B793">
        <f t="shared" si="65"/>
        <v>791</v>
      </c>
      <c r="C793" s="4" t="s">
        <v>829</v>
      </c>
      <c r="D793" t="s">
        <v>70</v>
      </c>
      <c r="E793" t="s">
        <v>71</v>
      </c>
      <c r="F793" s="2">
        <f t="shared" si="64"/>
        <v>55062</v>
      </c>
      <c r="G793" s="2">
        <f t="shared" si="62"/>
        <v>55092</v>
      </c>
      <c r="H793" s="3" t="str">
        <f t="shared" si="63"/>
        <v>INSERT INTO temporalidad VALUES (791,'octubre de 2050','Mes','Mensual','1-10-2050','31-10-2050');</v>
      </c>
      <c r="J793">
        <v>1</v>
      </c>
      <c r="K793">
        <v>10</v>
      </c>
      <c r="L793">
        <v>2050</v>
      </c>
      <c r="M793">
        <v>31</v>
      </c>
      <c r="N793">
        <v>10</v>
      </c>
      <c r="O793">
        <v>2050</v>
      </c>
    </row>
    <row r="794" spans="1:15" x14ac:dyDescent="0.3">
      <c r="A794">
        <f t="shared" si="66"/>
        <v>29</v>
      </c>
      <c r="B794">
        <f t="shared" si="65"/>
        <v>792</v>
      </c>
      <c r="C794" s="4" t="s">
        <v>830</v>
      </c>
      <c r="D794" t="s">
        <v>70</v>
      </c>
      <c r="E794" t="s">
        <v>71</v>
      </c>
      <c r="F794" s="2">
        <f t="shared" si="64"/>
        <v>55093</v>
      </c>
      <c r="G794" s="2">
        <f t="shared" si="62"/>
        <v>55122</v>
      </c>
      <c r="H794" s="3" t="str">
        <f t="shared" si="63"/>
        <v>INSERT INTO temporalidad VALUES (792,'noviembre de 2050','Mes','Mensual','1-11-2050','30-11-2050');</v>
      </c>
      <c r="J794">
        <v>1</v>
      </c>
      <c r="K794">
        <v>11</v>
      </c>
      <c r="L794">
        <v>2050</v>
      </c>
      <c r="M794">
        <v>30</v>
      </c>
      <c r="N794">
        <v>11</v>
      </c>
      <c r="O794">
        <v>2050</v>
      </c>
    </row>
    <row r="795" spans="1:15" x14ac:dyDescent="0.3">
      <c r="A795">
        <f t="shared" si="66"/>
        <v>30</v>
      </c>
      <c r="B795">
        <f t="shared" si="65"/>
        <v>793</v>
      </c>
      <c r="C795" s="4" t="s">
        <v>831</v>
      </c>
      <c r="D795" t="s">
        <v>70</v>
      </c>
      <c r="E795" t="s">
        <v>71</v>
      </c>
      <c r="F795" s="2">
        <f t="shared" si="64"/>
        <v>55123</v>
      </c>
      <c r="G795" s="2">
        <f t="shared" si="62"/>
        <v>55153</v>
      </c>
      <c r="H795" s="3" t="str">
        <f t="shared" si="63"/>
        <v>INSERT INTO temporalidad VALUES (793,'diciembre de 2050','Mes','Mensual','1-12-2050','31-12-2050');</v>
      </c>
      <c r="J795">
        <v>1</v>
      </c>
      <c r="K795">
        <v>12</v>
      </c>
      <c r="L795">
        <v>2050</v>
      </c>
      <c r="M795">
        <v>31</v>
      </c>
      <c r="N795">
        <v>12</v>
      </c>
      <c r="O795">
        <v>2050</v>
      </c>
    </row>
    <row r="796" spans="1:15" x14ac:dyDescent="0.3">
      <c r="A796">
        <v>1990</v>
      </c>
      <c r="B796">
        <f t="shared" si="65"/>
        <v>794</v>
      </c>
      <c r="C796" t="str">
        <f t="shared" ref="C796:C856" si="67">+"1er semestre "&amp;A796</f>
        <v>1er semestre 1990</v>
      </c>
      <c r="D796" t="s">
        <v>72</v>
      </c>
      <c r="E796" t="s">
        <v>73</v>
      </c>
      <c r="F796" s="2">
        <f t="shared" si="64"/>
        <v>32874</v>
      </c>
      <c r="G796" s="2">
        <f t="shared" si="62"/>
        <v>33054</v>
      </c>
      <c r="H796" s="3" t="str">
        <f t="shared" si="63"/>
        <v>INSERT INTO temporalidad VALUES (794,'1er semestre 1990','Semestral','Semestre','1-1-1990','30-6-1990');</v>
      </c>
      <c r="J796">
        <v>1</v>
      </c>
      <c r="K796" s="5">
        <v>1</v>
      </c>
      <c r="L796">
        <v>1990</v>
      </c>
      <c r="M796">
        <v>30</v>
      </c>
      <c r="N796">
        <v>6</v>
      </c>
      <c r="O796">
        <v>1990</v>
      </c>
    </row>
    <row r="797" spans="1:15" x14ac:dyDescent="0.3">
      <c r="A797">
        <v>1991</v>
      </c>
      <c r="B797">
        <f t="shared" si="65"/>
        <v>795</v>
      </c>
      <c r="C797" t="str">
        <f t="shared" si="67"/>
        <v>1er semestre 1991</v>
      </c>
      <c r="D797" t="s">
        <v>72</v>
      </c>
      <c r="E797" t="s">
        <v>73</v>
      </c>
      <c r="F797" s="2">
        <f t="shared" si="64"/>
        <v>33239</v>
      </c>
      <c r="G797" s="2">
        <f t="shared" si="62"/>
        <v>33419</v>
      </c>
      <c r="H797" s="3" t="str">
        <f t="shared" si="63"/>
        <v>INSERT INTO temporalidad VALUES (795,'1er semestre 1991','Semestral','Semestre','1-1-1991','30-6-1991');</v>
      </c>
      <c r="J797">
        <v>1</v>
      </c>
      <c r="K797">
        <v>1</v>
      </c>
      <c r="L797">
        <v>1991</v>
      </c>
      <c r="M797">
        <v>30</v>
      </c>
      <c r="N797">
        <v>6</v>
      </c>
      <c r="O797">
        <v>1991</v>
      </c>
    </row>
    <row r="798" spans="1:15" x14ac:dyDescent="0.3">
      <c r="A798">
        <v>1992</v>
      </c>
      <c r="B798">
        <f t="shared" si="65"/>
        <v>796</v>
      </c>
      <c r="C798" t="str">
        <f t="shared" si="67"/>
        <v>1er semestre 1992</v>
      </c>
      <c r="D798" t="s">
        <v>72</v>
      </c>
      <c r="E798" t="s">
        <v>73</v>
      </c>
      <c r="F798" s="2">
        <f t="shared" si="64"/>
        <v>33604</v>
      </c>
      <c r="G798" s="2">
        <f t="shared" si="62"/>
        <v>33785</v>
      </c>
      <c r="H798" s="3" t="str">
        <f t="shared" si="63"/>
        <v>INSERT INTO temporalidad VALUES (796,'1er semestre 1992','Semestral','Semestre','1-1-1992','30-6-1992');</v>
      </c>
      <c r="J798">
        <v>1</v>
      </c>
      <c r="K798">
        <v>1</v>
      </c>
      <c r="L798">
        <v>1992</v>
      </c>
      <c r="M798">
        <v>30</v>
      </c>
      <c r="N798">
        <v>6</v>
      </c>
      <c r="O798">
        <v>1992</v>
      </c>
    </row>
    <row r="799" spans="1:15" x14ac:dyDescent="0.3">
      <c r="A799">
        <v>1993</v>
      </c>
      <c r="B799">
        <f t="shared" si="65"/>
        <v>797</v>
      </c>
      <c r="C799" t="str">
        <f t="shared" si="67"/>
        <v>1er semestre 1993</v>
      </c>
      <c r="D799" t="s">
        <v>72</v>
      </c>
      <c r="E799" t="s">
        <v>73</v>
      </c>
      <c r="F799" s="2">
        <f t="shared" si="64"/>
        <v>33970</v>
      </c>
      <c r="G799" s="2">
        <f t="shared" si="62"/>
        <v>34150</v>
      </c>
      <c r="H799" s="3" t="str">
        <f t="shared" si="63"/>
        <v>INSERT INTO temporalidad VALUES (797,'1er semestre 1993','Semestral','Semestre','1-1-1993','30-6-1993');</v>
      </c>
      <c r="J799">
        <v>1</v>
      </c>
      <c r="K799">
        <v>1</v>
      </c>
      <c r="L799">
        <v>1993</v>
      </c>
      <c r="M799">
        <v>30</v>
      </c>
      <c r="N799">
        <v>6</v>
      </c>
      <c r="O799">
        <v>1993</v>
      </c>
    </row>
    <row r="800" spans="1:15" x14ac:dyDescent="0.3">
      <c r="A800">
        <v>1994</v>
      </c>
      <c r="B800">
        <f t="shared" si="65"/>
        <v>798</v>
      </c>
      <c r="C800" t="str">
        <f t="shared" si="67"/>
        <v>1er semestre 1994</v>
      </c>
      <c r="D800" t="s">
        <v>72</v>
      </c>
      <c r="E800" t="s">
        <v>73</v>
      </c>
      <c r="F800" s="2">
        <f t="shared" si="64"/>
        <v>34335</v>
      </c>
      <c r="G800" s="2">
        <f t="shared" si="62"/>
        <v>34515</v>
      </c>
      <c r="H800" s="3" t="str">
        <f t="shared" si="63"/>
        <v>INSERT INTO temporalidad VALUES (798,'1er semestre 1994','Semestral','Semestre','1-1-1994','30-6-1994');</v>
      </c>
      <c r="J800">
        <v>1</v>
      </c>
      <c r="K800">
        <v>1</v>
      </c>
      <c r="L800">
        <v>1994</v>
      </c>
      <c r="M800">
        <v>30</v>
      </c>
      <c r="N800">
        <v>6</v>
      </c>
      <c r="O800">
        <v>1994</v>
      </c>
    </row>
    <row r="801" spans="1:15" x14ac:dyDescent="0.3">
      <c r="A801">
        <v>1995</v>
      </c>
      <c r="B801">
        <f t="shared" si="65"/>
        <v>799</v>
      </c>
      <c r="C801" t="str">
        <f t="shared" si="67"/>
        <v>1er semestre 1995</v>
      </c>
      <c r="D801" t="s">
        <v>72</v>
      </c>
      <c r="E801" t="s">
        <v>73</v>
      </c>
      <c r="F801" s="2">
        <f t="shared" si="64"/>
        <v>34700</v>
      </c>
      <c r="G801" s="2">
        <f t="shared" si="62"/>
        <v>34880</v>
      </c>
      <c r="H801" s="3" t="str">
        <f t="shared" si="63"/>
        <v>INSERT INTO temporalidad VALUES (799,'1er semestre 1995','Semestral','Semestre','1-1-1995','30-6-1995');</v>
      </c>
      <c r="J801">
        <v>1</v>
      </c>
      <c r="K801">
        <v>1</v>
      </c>
      <c r="L801">
        <v>1995</v>
      </c>
      <c r="M801">
        <v>30</v>
      </c>
      <c r="N801">
        <v>6</v>
      </c>
      <c r="O801">
        <v>1995</v>
      </c>
    </row>
    <row r="802" spans="1:15" x14ac:dyDescent="0.3">
      <c r="A802">
        <v>1996</v>
      </c>
      <c r="B802">
        <f t="shared" si="65"/>
        <v>800</v>
      </c>
      <c r="C802" t="str">
        <f t="shared" si="67"/>
        <v>1er semestre 1996</v>
      </c>
      <c r="D802" t="s">
        <v>72</v>
      </c>
      <c r="E802" t="s">
        <v>73</v>
      </c>
      <c r="F802" s="2">
        <f t="shared" si="64"/>
        <v>35065</v>
      </c>
      <c r="G802" s="2">
        <f t="shared" si="62"/>
        <v>35246</v>
      </c>
      <c r="H802" s="3" t="str">
        <f t="shared" si="63"/>
        <v>INSERT INTO temporalidad VALUES (800,'1er semestre 1996','Semestral','Semestre','1-1-1996','30-6-1996');</v>
      </c>
      <c r="J802">
        <v>1</v>
      </c>
      <c r="K802">
        <v>1</v>
      </c>
      <c r="L802">
        <v>1996</v>
      </c>
      <c r="M802">
        <v>30</v>
      </c>
      <c r="N802">
        <v>6</v>
      </c>
      <c r="O802">
        <v>1996</v>
      </c>
    </row>
    <row r="803" spans="1:15" x14ac:dyDescent="0.3">
      <c r="A803">
        <v>1997</v>
      </c>
      <c r="B803">
        <f t="shared" si="65"/>
        <v>801</v>
      </c>
      <c r="C803" t="str">
        <f t="shared" si="67"/>
        <v>1er semestre 1997</v>
      </c>
      <c r="D803" t="s">
        <v>72</v>
      </c>
      <c r="E803" t="s">
        <v>73</v>
      </c>
      <c r="F803" s="2">
        <f t="shared" si="64"/>
        <v>35431</v>
      </c>
      <c r="G803" s="2">
        <f t="shared" si="62"/>
        <v>35611</v>
      </c>
      <c r="H803" s="3" t="str">
        <f t="shared" si="63"/>
        <v>INSERT INTO temporalidad VALUES (801,'1er semestre 1997','Semestral','Semestre','1-1-1997','30-6-1997');</v>
      </c>
      <c r="J803">
        <v>1</v>
      </c>
      <c r="K803">
        <v>1</v>
      </c>
      <c r="L803">
        <v>1997</v>
      </c>
      <c r="M803">
        <v>30</v>
      </c>
      <c r="N803">
        <v>6</v>
      </c>
      <c r="O803">
        <v>1997</v>
      </c>
    </row>
    <row r="804" spans="1:15" x14ac:dyDescent="0.3">
      <c r="A804">
        <v>1998</v>
      </c>
      <c r="B804">
        <f t="shared" si="65"/>
        <v>802</v>
      </c>
      <c r="C804" t="str">
        <f t="shared" si="67"/>
        <v>1er semestre 1998</v>
      </c>
      <c r="D804" t="s">
        <v>72</v>
      </c>
      <c r="E804" t="s">
        <v>73</v>
      </c>
      <c r="F804" s="2">
        <f t="shared" si="64"/>
        <v>35796</v>
      </c>
      <c r="G804" s="2">
        <f t="shared" si="62"/>
        <v>35976</v>
      </c>
      <c r="H804" s="3" t="str">
        <f t="shared" si="63"/>
        <v>INSERT INTO temporalidad VALUES (802,'1er semestre 1998','Semestral','Semestre','1-1-1998','30-6-1998');</v>
      </c>
      <c r="J804">
        <v>1</v>
      </c>
      <c r="K804">
        <v>1</v>
      </c>
      <c r="L804">
        <v>1998</v>
      </c>
      <c r="M804">
        <v>30</v>
      </c>
      <c r="N804">
        <v>6</v>
      </c>
      <c r="O804">
        <v>1998</v>
      </c>
    </row>
    <row r="805" spans="1:15" x14ac:dyDescent="0.3">
      <c r="A805">
        <v>1999</v>
      </c>
      <c r="B805">
        <f t="shared" si="65"/>
        <v>803</v>
      </c>
      <c r="C805" t="str">
        <f t="shared" si="67"/>
        <v>1er semestre 1999</v>
      </c>
      <c r="D805" t="s">
        <v>72</v>
      </c>
      <c r="E805" t="s">
        <v>73</v>
      </c>
      <c r="F805" s="2">
        <f t="shared" si="64"/>
        <v>36161</v>
      </c>
      <c r="G805" s="2">
        <f t="shared" si="62"/>
        <v>36341</v>
      </c>
      <c r="H805" s="3" t="str">
        <f t="shared" si="63"/>
        <v>INSERT INTO temporalidad VALUES (803,'1er semestre 1999','Semestral','Semestre','1-1-1999','30-6-1999');</v>
      </c>
      <c r="J805">
        <v>1</v>
      </c>
      <c r="K805">
        <v>1</v>
      </c>
      <c r="L805">
        <v>1999</v>
      </c>
      <c r="M805">
        <v>30</v>
      </c>
      <c r="N805">
        <v>6</v>
      </c>
      <c r="O805">
        <v>1999</v>
      </c>
    </row>
    <row r="806" spans="1:15" x14ac:dyDescent="0.3">
      <c r="A806">
        <v>2000</v>
      </c>
      <c r="B806">
        <f t="shared" si="65"/>
        <v>804</v>
      </c>
      <c r="C806" t="str">
        <f t="shared" si="67"/>
        <v>1er semestre 2000</v>
      </c>
      <c r="D806" t="s">
        <v>72</v>
      </c>
      <c r="E806" t="s">
        <v>73</v>
      </c>
      <c r="F806" s="2">
        <f t="shared" si="64"/>
        <v>36526</v>
      </c>
      <c r="G806" s="2">
        <f t="shared" si="62"/>
        <v>36707</v>
      </c>
      <c r="H806" s="3" t="str">
        <f t="shared" si="63"/>
        <v>INSERT INTO temporalidad VALUES (804,'1er semestre 2000','Semestral','Semestre','1-1-2000','30-6-2000');</v>
      </c>
      <c r="J806">
        <v>1</v>
      </c>
      <c r="K806">
        <v>1</v>
      </c>
      <c r="L806">
        <v>2000</v>
      </c>
      <c r="M806">
        <v>30</v>
      </c>
      <c r="N806">
        <v>6</v>
      </c>
      <c r="O806">
        <v>2000</v>
      </c>
    </row>
    <row r="807" spans="1:15" x14ac:dyDescent="0.3">
      <c r="A807">
        <v>2001</v>
      </c>
      <c r="B807">
        <f t="shared" si="65"/>
        <v>805</v>
      </c>
      <c r="C807" t="str">
        <f t="shared" si="67"/>
        <v>1er semestre 2001</v>
      </c>
      <c r="D807" t="s">
        <v>72</v>
      </c>
      <c r="E807" t="s">
        <v>73</v>
      </c>
      <c r="F807" s="2">
        <f t="shared" si="64"/>
        <v>36892</v>
      </c>
      <c r="G807" s="2">
        <f t="shared" si="62"/>
        <v>37072</v>
      </c>
      <c r="H807" s="3" t="str">
        <f t="shared" si="63"/>
        <v>INSERT INTO temporalidad VALUES (805,'1er semestre 2001','Semestral','Semestre','1-1-2001','30-6-2001');</v>
      </c>
      <c r="J807">
        <v>1</v>
      </c>
      <c r="K807">
        <v>1</v>
      </c>
      <c r="L807">
        <v>2001</v>
      </c>
      <c r="M807">
        <v>30</v>
      </c>
      <c r="N807">
        <v>6</v>
      </c>
      <c r="O807">
        <v>2001</v>
      </c>
    </row>
    <row r="808" spans="1:15" x14ac:dyDescent="0.3">
      <c r="A808">
        <v>2002</v>
      </c>
      <c r="B808">
        <f t="shared" si="65"/>
        <v>806</v>
      </c>
      <c r="C808" t="str">
        <f t="shared" si="67"/>
        <v>1er semestre 2002</v>
      </c>
      <c r="D808" t="s">
        <v>72</v>
      </c>
      <c r="E808" t="s">
        <v>73</v>
      </c>
      <c r="F808" s="2">
        <f t="shared" si="64"/>
        <v>37257</v>
      </c>
      <c r="G808" s="2">
        <f t="shared" si="62"/>
        <v>37437</v>
      </c>
      <c r="H808" s="3" t="str">
        <f t="shared" si="63"/>
        <v>INSERT INTO temporalidad VALUES (806,'1er semestre 2002','Semestral','Semestre','1-1-2002','30-6-2002');</v>
      </c>
      <c r="J808">
        <v>1</v>
      </c>
      <c r="K808">
        <v>1</v>
      </c>
      <c r="L808">
        <v>2002</v>
      </c>
      <c r="M808">
        <v>30</v>
      </c>
      <c r="N808">
        <v>6</v>
      </c>
      <c r="O808">
        <v>2002</v>
      </c>
    </row>
    <row r="809" spans="1:15" x14ac:dyDescent="0.3">
      <c r="A809">
        <v>2003</v>
      </c>
      <c r="B809">
        <f t="shared" si="65"/>
        <v>807</v>
      </c>
      <c r="C809" t="str">
        <f t="shared" si="67"/>
        <v>1er semestre 2003</v>
      </c>
      <c r="D809" t="s">
        <v>72</v>
      </c>
      <c r="E809" t="s">
        <v>73</v>
      </c>
      <c r="F809" s="2">
        <f t="shared" si="64"/>
        <v>37622</v>
      </c>
      <c r="G809" s="2">
        <f t="shared" si="62"/>
        <v>37802</v>
      </c>
      <c r="H809" s="3" t="str">
        <f t="shared" si="63"/>
        <v>INSERT INTO temporalidad VALUES (807,'1er semestre 2003','Semestral','Semestre','1-1-2003','30-6-2003');</v>
      </c>
      <c r="J809">
        <v>1</v>
      </c>
      <c r="K809">
        <v>1</v>
      </c>
      <c r="L809">
        <v>2003</v>
      </c>
      <c r="M809">
        <v>30</v>
      </c>
      <c r="N809">
        <v>6</v>
      </c>
      <c r="O809">
        <v>2003</v>
      </c>
    </row>
    <row r="810" spans="1:15" x14ac:dyDescent="0.3">
      <c r="A810">
        <v>2004</v>
      </c>
      <c r="B810">
        <f t="shared" si="65"/>
        <v>808</v>
      </c>
      <c r="C810" t="str">
        <f t="shared" si="67"/>
        <v>1er semestre 2004</v>
      </c>
      <c r="D810" t="s">
        <v>72</v>
      </c>
      <c r="E810" t="s">
        <v>73</v>
      </c>
      <c r="F810" s="2">
        <f t="shared" si="64"/>
        <v>37987</v>
      </c>
      <c r="G810" s="2">
        <f t="shared" si="62"/>
        <v>38168</v>
      </c>
      <c r="H810" s="3" t="str">
        <f t="shared" si="63"/>
        <v>INSERT INTO temporalidad VALUES (808,'1er semestre 2004','Semestral','Semestre','1-1-2004','30-6-2004');</v>
      </c>
      <c r="J810">
        <v>1</v>
      </c>
      <c r="K810">
        <v>1</v>
      </c>
      <c r="L810">
        <v>2004</v>
      </c>
      <c r="M810">
        <v>30</v>
      </c>
      <c r="N810">
        <v>6</v>
      </c>
      <c r="O810">
        <v>2004</v>
      </c>
    </row>
    <row r="811" spans="1:15" x14ac:dyDescent="0.3">
      <c r="A811">
        <v>2005</v>
      </c>
      <c r="B811">
        <f t="shared" si="65"/>
        <v>809</v>
      </c>
      <c r="C811" t="str">
        <f t="shared" si="67"/>
        <v>1er semestre 2005</v>
      </c>
      <c r="D811" t="s">
        <v>72</v>
      </c>
      <c r="E811" t="s">
        <v>73</v>
      </c>
      <c r="F811" s="2">
        <f t="shared" si="64"/>
        <v>38353</v>
      </c>
      <c r="G811" s="2">
        <f t="shared" si="62"/>
        <v>38533</v>
      </c>
      <c r="H811" s="3" t="str">
        <f t="shared" si="63"/>
        <v>INSERT INTO temporalidad VALUES (809,'1er semestre 2005','Semestral','Semestre','1-1-2005','30-6-2005');</v>
      </c>
      <c r="J811">
        <v>1</v>
      </c>
      <c r="K811">
        <v>1</v>
      </c>
      <c r="L811">
        <v>2005</v>
      </c>
      <c r="M811">
        <v>30</v>
      </c>
      <c r="N811">
        <v>6</v>
      </c>
      <c r="O811">
        <v>2005</v>
      </c>
    </row>
    <row r="812" spans="1:15" x14ac:dyDescent="0.3">
      <c r="A812">
        <v>2006</v>
      </c>
      <c r="B812">
        <f t="shared" si="65"/>
        <v>810</v>
      </c>
      <c r="C812" t="str">
        <f t="shared" si="67"/>
        <v>1er semestre 2006</v>
      </c>
      <c r="D812" t="s">
        <v>72</v>
      </c>
      <c r="E812" t="s">
        <v>73</v>
      </c>
      <c r="F812" s="2">
        <f t="shared" si="64"/>
        <v>38718</v>
      </c>
      <c r="G812" s="2">
        <f t="shared" si="62"/>
        <v>38898</v>
      </c>
      <c r="H812" s="3" t="str">
        <f t="shared" si="63"/>
        <v>INSERT INTO temporalidad VALUES (810,'1er semestre 2006','Semestral','Semestre','1-1-2006','30-6-2006');</v>
      </c>
      <c r="J812">
        <v>1</v>
      </c>
      <c r="K812">
        <v>1</v>
      </c>
      <c r="L812">
        <v>2006</v>
      </c>
      <c r="M812">
        <v>30</v>
      </c>
      <c r="N812">
        <v>6</v>
      </c>
      <c r="O812">
        <v>2006</v>
      </c>
    </row>
    <row r="813" spans="1:15" x14ac:dyDescent="0.3">
      <c r="A813">
        <v>2007</v>
      </c>
      <c r="B813">
        <f t="shared" si="65"/>
        <v>811</v>
      </c>
      <c r="C813" t="str">
        <f t="shared" si="67"/>
        <v>1er semestre 2007</v>
      </c>
      <c r="D813" t="s">
        <v>72</v>
      </c>
      <c r="E813" t="s">
        <v>73</v>
      </c>
      <c r="F813" s="2">
        <f t="shared" si="64"/>
        <v>39083</v>
      </c>
      <c r="G813" s="2">
        <f t="shared" si="62"/>
        <v>39263</v>
      </c>
      <c r="H813" s="3" t="str">
        <f t="shared" si="63"/>
        <v>INSERT INTO temporalidad VALUES (811,'1er semestre 2007','Semestral','Semestre','1-1-2007','30-6-2007');</v>
      </c>
      <c r="J813">
        <v>1</v>
      </c>
      <c r="K813">
        <v>1</v>
      </c>
      <c r="L813">
        <v>2007</v>
      </c>
      <c r="M813">
        <v>30</v>
      </c>
      <c r="N813">
        <v>6</v>
      </c>
      <c r="O813">
        <v>2007</v>
      </c>
    </row>
    <row r="814" spans="1:15" x14ac:dyDescent="0.3">
      <c r="A814">
        <v>2008</v>
      </c>
      <c r="B814">
        <f t="shared" si="65"/>
        <v>812</v>
      </c>
      <c r="C814" t="str">
        <f t="shared" si="67"/>
        <v>1er semestre 2008</v>
      </c>
      <c r="D814" t="s">
        <v>72</v>
      </c>
      <c r="E814" t="s">
        <v>73</v>
      </c>
      <c r="F814" s="2">
        <f t="shared" si="64"/>
        <v>39448</v>
      </c>
      <c r="G814" s="2">
        <f t="shared" si="62"/>
        <v>39629</v>
      </c>
      <c r="H814" s="3" t="str">
        <f t="shared" si="63"/>
        <v>INSERT INTO temporalidad VALUES (812,'1er semestre 2008','Semestral','Semestre','1-1-2008','30-6-2008');</v>
      </c>
      <c r="J814">
        <v>1</v>
      </c>
      <c r="K814">
        <v>1</v>
      </c>
      <c r="L814">
        <v>2008</v>
      </c>
      <c r="M814">
        <v>30</v>
      </c>
      <c r="N814">
        <v>6</v>
      </c>
      <c r="O814">
        <v>2008</v>
      </c>
    </row>
    <row r="815" spans="1:15" x14ac:dyDescent="0.3">
      <c r="A815">
        <v>2009</v>
      </c>
      <c r="B815">
        <f t="shared" si="65"/>
        <v>813</v>
      </c>
      <c r="C815" t="str">
        <f t="shared" si="67"/>
        <v>1er semestre 2009</v>
      </c>
      <c r="D815" t="s">
        <v>72</v>
      </c>
      <c r="E815" t="s">
        <v>73</v>
      </c>
      <c r="F815" s="2">
        <f t="shared" si="64"/>
        <v>39814</v>
      </c>
      <c r="G815" s="2">
        <f t="shared" si="62"/>
        <v>39994</v>
      </c>
      <c r="H815" s="3" t="str">
        <f t="shared" si="63"/>
        <v>INSERT INTO temporalidad VALUES (813,'1er semestre 2009','Semestral','Semestre','1-1-2009','30-6-2009');</v>
      </c>
      <c r="J815">
        <v>1</v>
      </c>
      <c r="K815">
        <v>1</v>
      </c>
      <c r="L815">
        <v>2009</v>
      </c>
      <c r="M815">
        <v>30</v>
      </c>
      <c r="N815">
        <v>6</v>
      </c>
      <c r="O815">
        <v>2009</v>
      </c>
    </row>
    <row r="816" spans="1:15" x14ac:dyDescent="0.3">
      <c r="A816">
        <v>2010</v>
      </c>
      <c r="B816">
        <f t="shared" si="65"/>
        <v>814</v>
      </c>
      <c r="C816" t="str">
        <f t="shared" si="67"/>
        <v>1er semestre 2010</v>
      </c>
      <c r="D816" t="s">
        <v>72</v>
      </c>
      <c r="E816" t="s">
        <v>73</v>
      </c>
      <c r="F816" s="2">
        <f t="shared" si="64"/>
        <v>40179</v>
      </c>
      <c r="G816" s="2">
        <f t="shared" si="62"/>
        <v>40359</v>
      </c>
      <c r="H816" s="3" t="str">
        <f t="shared" si="63"/>
        <v>INSERT INTO temporalidad VALUES (814,'1er semestre 2010','Semestral','Semestre','1-1-2010','30-6-2010');</v>
      </c>
      <c r="J816">
        <v>1</v>
      </c>
      <c r="K816">
        <v>1</v>
      </c>
      <c r="L816">
        <v>2010</v>
      </c>
      <c r="M816">
        <v>30</v>
      </c>
      <c r="N816">
        <v>6</v>
      </c>
      <c r="O816">
        <v>2010</v>
      </c>
    </row>
    <row r="817" spans="1:15" x14ac:dyDescent="0.3">
      <c r="A817">
        <v>2011</v>
      </c>
      <c r="B817">
        <f t="shared" si="65"/>
        <v>815</v>
      </c>
      <c r="C817" t="str">
        <f t="shared" si="67"/>
        <v>1er semestre 2011</v>
      </c>
      <c r="D817" t="s">
        <v>72</v>
      </c>
      <c r="E817" t="s">
        <v>73</v>
      </c>
      <c r="F817" s="2">
        <f t="shared" si="64"/>
        <v>40544</v>
      </c>
      <c r="G817" s="2">
        <f t="shared" si="62"/>
        <v>40724</v>
      </c>
      <c r="H817" s="3" t="str">
        <f t="shared" si="63"/>
        <v>INSERT INTO temporalidad VALUES (815,'1er semestre 2011','Semestral','Semestre','1-1-2011','30-6-2011');</v>
      </c>
      <c r="J817">
        <v>1</v>
      </c>
      <c r="K817">
        <v>1</v>
      </c>
      <c r="L817">
        <v>2011</v>
      </c>
      <c r="M817">
        <v>30</v>
      </c>
      <c r="N817">
        <v>6</v>
      </c>
      <c r="O817">
        <v>2011</v>
      </c>
    </row>
    <row r="818" spans="1:15" x14ac:dyDescent="0.3">
      <c r="A818">
        <v>2012</v>
      </c>
      <c r="B818">
        <f t="shared" si="65"/>
        <v>816</v>
      </c>
      <c r="C818" t="str">
        <f t="shared" si="67"/>
        <v>1er semestre 2012</v>
      </c>
      <c r="D818" t="s">
        <v>72</v>
      </c>
      <c r="E818" t="s">
        <v>73</v>
      </c>
      <c r="F818" s="2">
        <f t="shared" si="64"/>
        <v>40909</v>
      </c>
      <c r="G818" s="2">
        <f t="shared" si="62"/>
        <v>41090</v>
      </c>
      <c r="H818" s="3" t="str">
        <f t="shared" si="63"/>
        <v>INSERT INTO temporalidad VALUES (816,'1er semestre 2012','Semestral','Semestre','1-1-2012','30-6-2012');</v>
      </c>
      <c r="J818">
        <v>1</v>
      </c>
      <c r="K818">
        <v>1</v>
      </c>
      <c r="L818">
        <v>2012</v>
      </c>
      <c r="M818">
        <v>30</v>
      </c>
      <c r="N818">
        <v>6</v>
      </c>
      <c r="O818">
        <v>2012</v>
      </c>
    </row>
    <row r="819" spans="1:15" x14ac:dyDescent="0.3">
      <c r="A819">
        <v>2013</v>
      </c>
      <c r="B819">
        <f t="shared" si="65"/>
        <v>817</v>
      </c>
      <c r="C819" t="str">
        <f t="shared" si="67"/>
        <v>1er semestre 2013</v>
      </c>
      <c r="D819" t="s">
        <v>72</v>
      </c>
      <c r="E819" t="s">
        <v>73</v>
      </c>
      <c r="F819" s="2">
        <f t="shared" si="64"/>
        <v>41275</v>
      </c>
      <c r="G819" s="2">
        <f t="shared" si="62"/>
        <v>41455</v>
      </c>
      <c r="H819" s="3" t="str">
        <f t="shared" si="63"/>
        <v>INSERT INTO temporalidad VALUES (817,'1er semestre 2013','Semestral','Semestre','1-1-2013','30-6-2013');</v>
      </c>
      <c r="J819">
        <v>1</v>
      </c>
      <c r="K819">
        <v>1</v>
      </c>
      <c r="L819">
        <v>2013</v>
      </c>
      <c r="M819">
        <v>30</v>
      </c>
      <c r="N819">
        <v>6</v>
      </c>
      <c r="O819">
        <v>2013</v>
      </c>
    </row>
    <row r="820" spans="1:15" x14ac:dyDescent="0.3">
      <c r="A820">
        <v>2014</v>
      </c>
      <c r="B820">
        <f t="shared" si="65"/>
        <v>818</v>
      </c>
      <c r="C820" t="str">
        <f t="shared" si="67"/>
        <v>1er semestre 2014</v>
      </c>
      <c r="D820" t="s">
        <v>72</v>
      </c>
      <c r="E820" t="s">
        <v>73</v>
      </c>
      <c r="F820" s="2">
        <f t="shared" si="64"/>
        <v>41640</v>
      </c>
      <c r="G820" s="2">
        <f t="shared" si="62"/>
        <v>41820</v>
      </c>
      <c r="H820" s="3" t="str">
        <f t="shared" si="63"/>
        <v>INSERT INTO temporalidad VALUES (818,'1er semestre 2014','Semestral','Semestre','1-1-2014','30-6-2014');</v>
      </c>
      <c r="J820">
        <v>1</v>
      </c>
      <c r="K820">
        <v>1</v>
      </c>
      <c r="L820">
        <v>2014</v>
      </c>
      <c r="M820">
        <v>30</v>
      </c>
      <c r="N820">
        <v>6</v>
      </c>
      <c r="O820">
        <v>2014</v>
      </c>
    </row>
    <row r="821" spans="1:15" x14ac:dyDescent="0.3">
      <c r="A821">
        <v>2015</v>
      </c>
      <c r="B821">
        <f t="shared" si="65"/>
        <v>819</v>
      </c>
      <c r="C821" t="str">
        <f t="shared" si="67"/>
        <v>1er semestre 2015</v>
      </c>
      <c r="D821" t="s">
        <v>72</v>
      </c>
      <c r="E821" t="s">
        <v>73</v>
      </c>
      <c r="F821" s="2">
        <f t="shared" si="64"/>
        <v>42005</v>
      </c>
      <c r="G821" s="2">
        <f t="shared" si="62"/>
        <v>42185</v>
      </c>
      <c r="H821" s="3" t="str">
        <f t="shared" si="63"/>
        <v>INSERT INTO temporalidad VALUES (819,'1er semestre 2015','Semestral','Semestre','1-1-2015','30-6-2015');</v>
      </c>
      <c r="J821">
        <v>1</v>
      </c>
      <c r="K821">
        <v>1</v>
      </c>
      <c r="L821">
        <v>2015</v>
      </c>
      <c r="M821">
        <v>30</v>
      </c>
      <c r="N821">
        <v>6</v>
      </c>
      <c r="O821">
        <v>2015</v>
      </c>
    </row>
    <row r="822" spans="1:15" x14ac:dyDescent="0.3">
      <c r="A822">
        <v>2016</v>
      </c>
      <c r="B822">
        <f t="shared" si="65"/>
        <v>820</v>
      </c>
      <c r="C822" t="str">
        <f t="shared" si="67"/>
        <v>1er semestre 2016</v>
      </c>
      <c r="D822" t="s">
        <v>72</v>
      </c>
      <c r="E822" t="s">
        <v>73</v>
      </c>
      <c r="F822" s="2">
        <f t="shared" si="64"/>
        <v>42370</v>
      </c>
      <c r="G822" s="2">
        <f t="shared" si="62"/>
        <v>42551</v>
      </c>
      <c r="H822" s="3" t="str">
        <f t="shared" si="63"/>
        <v>INSERT INTO temporalidad VALUES (820,'1er semestre 2016','Semestral','Semestre','1-1-2016','30-6-2016');</v>
      </c>
      <c r="J822">
        <v>1</v>
      </c>
      <c r="K822">
        <v>1</v>
      </c>
      <c r="L822">
        <v>2016</v>
      </c>
      <c r="M822">
        <v>30</v>
      </c>
      <c r="N822">
        <v>6</v>
      </c>
      <c r="O822">
        <v>2016</v>
      </c>
    </row>
    <row r="823" spans="1:15" x14ac:dyDescent="0.3">
      <c r="A823">
        <v>2017</v>
      </c>
      <c r="B823">
        <f t="shared" si="65"/>
        <v>821</v>
      </c>
      <c r="C823" t="str">
        <f t="shared" si="67"/>
        <v>1er semestre 2017</v>
      </c>
      <c r="D823" t="s">
        <v>72</v>
      </c>
      <c r="E823" t="s">
        <v>73</v>
      </c>
      <c r="F823" s="2">
        <f t="shared" si="64"/>
        <v>42736</v>
      </c>
      <c r="G823" s="2">
        <f t="shared" si="62"/>
        <v>42916</v>
      </c>
      <c r="H823" s="3" t="str">
        <f t="shared" si="63"/>
        <v>INSERT INTO temporalidad VALUES (821,'1er semestre 2017','Semestral','Semestre','1-1-2017','30-6-2017');</v>
      </c>
      <c r="J823">
        <v>1</v>
      </c>
      <c r="K823">
        <v>1</v>
      </c>
      <c r="L823">
        <v>2017</v>
      </c>
      <c r="M823">
        <v>30</v>
      </c>
      <c r="N823">
        <v>6</v>
      </c>
      <c r="O823">
        <v>2017</v>
      </c>
    </row>
    <row r="824" spans="1:15" x14ac:dyDescent="0.3">
      <c r="A824">
        <v>2018</v>
      </c>
      <c r="B824">
        <f t="shared" si="65"/>
        <v>822</v>
      </c>
      <c r="C824" t="str">
        <f t="shared" si="67"/>
        <v>1er semestre 2018</v>
      </c>
      <c r="D824" t="s">
        <v>72</v>
      </c>
      <c r="E824" t="s">
        <v>73</v>
      </c>
      <c r="F824" s="2">
        <f t="shared" si="64"/>
        <v>43101</v>
      </c>
      <c r="G824" s="2">
        <f t="shared" si="62"/>
        <v>43281</v>
      </c>
      <c r="H824" s="3" t="str">
        <f t="shared" si="63"/>
        <v>INSERT INTO temporalidad VALUES (822,'1er semestre 2018','Semestral','Semestre','1-1-2018','30-6-2018');</v>
      </c>
      <c r="J824">
        <v>1</v>
      </c>
      <c r="K824">
        <v>1</v>
      </c>
      <c r="L824">
        <v>2018</v>
      </c>
      <c r="M824">
        <v>30</v>
      </c>
      <c r="N824">
        <v>6</v>
      </c>
      <c r="O824">
        <v>2018</v>
      </c>
    </row>
    <row r="825" spans="1:15" x14ac:dyDescent="0.3">
      <c r="A825">
        <v>2019</v>
      </c>
      <c r="B825">
        <f t="shared" si="65"/>
        <v>823</v>
      </c>
      <c r="C825" t="str">
        <f t="shared" si="67"/>
        <v>1er semestre 2019</v>
      </c>
      <c r="D825" t="s">
        <v>72</v>
      </c>
      <c r="E825" t="s">
        <v>73</v>
      </c>
      <c r="F825" s="2">
        <f t="shared" si="64"/>
        <v>43466</v>
      </c>
      <c r="G825" s="2">
        <f t="shared" si="62"/>
        <v>43646</v>
      </c>
      <c r="H825" s="3" t="str">
        <f t="shared" si="63"/>
        <v>INSERT INTO temporalidad VALUES (823,'1er semestre 2019','Semestral','Semestre','1-1-2019','30-6-2019');</v>
      </c>
      <c r="J825">
        <v>1</v>
      </c>
      <c r="K825">
        <v>1</v>
      </c>
      <c r="L825">
        <v>2019</v>
      </c>
      <c r="M825">
        <v>30</v>
      </c>
      <c r="N825">
        <v>6</v>
      </c>
      <c r="O825">
        <v>2019</v>
      </c>
    </row>
    <row r="826" spans="1:15" x14ac:dyDescent="0.3">
      <c r="A826">
        <v>2020</v>
      </c>
      <c r="B826">
        <f t="shared" si="65"/>
        <v>824</v>
      </c>
      <c r="C826" t="str">
        <f t="shared" si="67"/>
        <v>1er semestre 2020</v>
      </c>
      <c r="D826" t="s">
        <v>72</v>
      </c>
      <c r="E826" t="s">
        <v>73</v>
      </c>
      <c r="F826" s="2">
        <f t="shared" si="64"/>
        <v>43831</v>
      </c>
      <c r="G826" s="2">
        <f t="shared" si="62"/>
        <v>44012</v>
      </c>
      <c r="H826" s="3" t="str">
        <f t="shared" si="63"/>
        <v>INSERT INTO temporalidad VALUES (824,'1er semestre 2020','Semestral','Semestre','1-1-2020','30-6-2020');</v>
      </c>
      <c r="J826">
        <v>1</v>
      </c>
      <c r="K826">
        <v>1</v>
      </c>
      <c r="L826">
        <v>2020</v>
      </c>
      <c r="M826">
        <v>30</v>
      </c>
      <c r="N826">
        <v>6</v>
      </c>
      <c r="O826">
        <v>2020</v>
      </c>
    </row>
    <row r="827" spans="1:15" x14ac:dyDescent="0.3">
      <c r="A827">
        <v>2021</v>
      </c>
      <c r="B827">
        <f t="shared" si="65"/>
        <v>825</v>
      </c>
      <c r="C827" t="str">
        <f t="shared" si="67"/>
        <v>1er semestre 2021</v>
      </c>
      <c r="D827" t="s">
        <v>72</v>
      </c>
      <c r="E827" t="s">
        <v>73</v>
      </c>
      <c r="F827" s="2">
        <f t="shared" si="64"/>
        <v>44197</v>
      </c>
      <c r="G827" s="2">
        <f t="shared" si="62"/>
        <v>44377</v>
      </c>
      <c r="H827" s="3" t="str">
        <f t="shared" si="63"/>
        <v>INSERT INTO temporalidad VALUES (825,'1er semestre 2021','Semestral','Semestre','1-1-2021','30-6-2021');</v>
      </c>
      <c r="J827">
        <v>1</v>
      </c>
      <c r="K827">
        <v>1</v>
      </c>
      <c r="L827">
        <v>2021</v>
      </c>
      <c r="M827">
        <v>30</v>
      </c>
      <c r="N827">
        <v>6</v>
      </c>
      <c r="O827">
        <v>2021</v>
      </c>
    </row>
    <row r="828" spans="1:15" x14ac:dyDescent="0.3">
      <c r="A828">
        <v>2022</v>
      </c>
      <c r="B828">
        <f t="shared" si="65"/>
        <v>826</v>
      </c>
      <c r="C828" t="str">
        <f t="shared" si="67"/>
        <v>1er semestre 2022</v>
      </c>
      <c r="D828" t="s">
        <v>72</v>
      </c>
      <c r="E828" t="s">
        <v>73</v>
      </c>
      <c r="F828" s="2">
        <f t="shared" si="64"/>
        <v>44562</v>
      </c>
      <c r="G828" s="2">
        <f t="shared" si="62"/>
        <v>44742</v>
      </c>
      <c r="H828" s="3" t="str">
        <f t="shared" si="63"/>
        <v>INSERT INTO temporalidad VALUES (826,'1er semestre 2022','Semestral','Semestre','1-1-2022','30-6-2022');</v>
      </c>
      <c r="J828">
        <v>1</v>
      </c>
      <c r="K828">
        <v>1</v>
      </c>
      <c r="L828">
        <v>2022</v>
      </c>
      <c r="M828">
        <v>30</v>
      </c>
      <c r="N828">
        <v>6</v>
      </c>
      <c r="O828">
        <v>2022</v>
      </c>
    </row>
    <row r="829" spans="1:15" x14ac:dyDescent="0.3">
      <c r="A829">
        <v>2023</v>
      </c>
      <c r="B829">
        <f t="shared" si="65"/>
        <v>827</v>
      </c>
      <c r="C829" t="str">
        <f t="shared" si="67"/>
        <v>1er semestre 2023</v>
      </c>
      <c r="D829" t="s">
        <v>72</v>
      </c>
      <c r="E829" t="s">
        <v>73</v>
      </c>
      <c r="F829" s="2">
        <f t="shared" si="64"/>
        <v>44927</v>
      </c>
      <c r="G829" s="2">
        <f t="shared" si="62"/>
        <v>45107</v>
      </c>
      <c r="H829" s="3" t="str">
        <f t="shared" si="63"/>
        <v>INSERT INTO temporalidad VALUES (827,'1er semestre 2023','Semestral','Semestre','1-1-2023','30-6-2023');</v>
      </c>
      <c r="J829">
        <v>1</v>
      </c>
      <c r="K829">
        <v>1</v>
      </c>
      <c r="L829">
        <v>2023</v>
      </c>
      <c r="M829">
        <v>30</v>
      </c>
      <c r="N829">
        <v>6</v>
      </c>
      <c r="O829">
        <v>2023</v>
      </c>
    </row>
    <row r="830" spans="1:15" x14ac:dyDescent="0.3">
      <c r="A830">
        <v>2024</v>
      </c>
      <c r="B830">
        <f t="shared" si="65"/>
        <v>828</v>
      </c>
      <c r="C830" t="str">
        <f t="shared" si="67"/>
        <v>1er semestre 2024</v>
      </c>
      <c r="D830" t="s">
        <v>72</v>
      </c>
      <c r="E830" t="s">
        <v>73</v>
      </c>
      <c r="F830" s="2">
        <f t="shared" si="64"/>
        <v>45292</v>
      </c>
      <c r="G830" s="2">
        <f t="shared" si="62"/>
        <v>45473</v>
      </c>
      <c r="H830" s="3" t="str">
        <f t="shared" si="63"/>
        <v>INSERT INTO temporalidad VALUES (828,'1er semestre 2024','Semestral','Semestre','1-1-2024','30-6-2024');</v>
      </c>
      <c r="J830">
        <v>1</v>
      </c>
      <c r="K830">
        <v>1</v>
      </c>
      <c r="L830">
        <v>2024</v>
      </c>
      <c r="M830">
        <v>30</v>
      </c>
      <c r="N830">
        <v>6</v>
      </c>
      <c r="O830">
        <v>2024</v>
      </c>
    </row>
    <row r="831" spans="1:15" x14ac:dyDescent="0.3">
      <c r="A831">
        <v>2025</v>
      </c>
      <c r="B831">
        <f t="shared" si="65"/>
        <v>829</v>
      </c>
      <c r="C831" t="str">
        <f t="shared" si="67"/>
        <v>1er semestre 2025</v>
      </c>
      <c r="D831" t="s">
        <v>72</v>
      </c>
      <c r="E831" t="s">
        <v>73</v>
      </c>
      <c r="F831" s="2">
        <f t="shared" si="64"/>
        <v>45658</v>
      </c>
      <c r="G831" s="2">
        <f t="shared" si="62"/>
        <v>45838</v>
      </c>
      <c r="H831" s="3" t="str">
        <f t="shared" si="63"/>
        <v>INSERT INTO temporalidad VALUES (829,'1er semestre 2025','Semestral','Semestre','1-1-2025','30-6-2025');</v>
      </c>
      <c r="J831">
        <v>1</v>
      </c>
      <c r="K831">
        <v>1</v>
      </c>
      <c r="L831">
        <v>2025</v>
      </c>
      <c r="M831">
        <v>30</v>
      </c>
      <c r="N831">
        <v>6</v>
      </c>
      <c r="O831">
        <v>2025</v>
      </c>
    </row>
    <row r="832" spans="1:15" x14ac:dyDescent="0.3">
      <c r="A832">
        <v>2026</v>
      </c>
      <c r="B832">
        <f t="shared" si="65"/>
        <v>830</v>
      </c>
      <c r="C832" t="str">
        <f t="shared" si="67"/>
        <v>1er semestre 2026</v>
      </c>
      <c r="D832" t="s">
        <v>72</v>
      </c>
      <c r="E832" t="s">
        <v>73</v>
      </c>
      <c r="F832" s="2">
        <f t="shared" si="64"/>
        <v>46023</v>
      </c>
      <c r="G832" s="2">
        <f t="shared" si="62"/>
        <v>46203</v>
      </c>
      <c r="H832" s="3" t="str">
        <f t="shared" si="63"/>
        <v>INSERT INTO temporalidad VALUES (830,'1er semestre 2026','Semestral','Semestre','1-1-2026','30-6-2026');</v>
      </c>
      <c r="J832">
        <v>1</v>
      </c>
      <c r="K832">
        <v>1</v>
      </c>
      <c r="L832">
        <v>2026</v>
      </c>
      <c r="M832">
        <v>30</v>
      </c>
      <c r="N832">
        <v>6</v>
      </c>
      <c r="O832">
        <v>2026</v>
      </c>
    </row>
    <row r="833" spans="1:15" x14ac:dyDescent="0.3">
      <c r="A833">
        <v>2027</v>
      </c>
      <c r="B833">
        <f t="shared" si="65"/>
        <v>831</v>
      </c>
      <c r="C833" t="str">
        <f t="shared" si="67"/>
        <v>1er semestre 2027</v>
      </c>
      <c r="D833" t="s">
        <v>72</v>
      </c>
      <c r="E833" t="s">
        <v>73</v>
      </c>
      <c r="F833" s="2">
        <f t="shared" si="64"/>
        <v>46388</v>
      </c>
      <c r="G833" s="2">
        <f t="shared" si="62"/>
        <v>46568</v>
      </c>
      <c r="H833" s="3" t="str">
        <f t="shared" si="63"/>
        <v>INSERT INTO temporalidad VALUES (831,'1er semestre 2027','Semestral','Semestre','1-1-2027','30-6-2027');</v>
      </c>
      <c r="J833">
        <v>1</v>
      </c>
      <c r="K833">
        <v>1</v>
      </c>
      <c r="L833">
        <v>2027</v>
      </c>
      <c r="M833">
        <v>30</v>
      </c>
      <c r="N833">
        <v>6</v>
      </c>
      <c r="O833">
        <v>2027</v>
      </c>
    </row>
    <row r="834" spans="1:15" x14ac:dyDescent="0.3">
      <c r="A834">
        <v>2028</v>
      </c>
      <c r="B834">
        <f t="shared" si="65"/>
        <v>832</v>
      </c>
      <c r="C834" t="str">
        <f t="shared" si="67"/>
        <v>1er semestre 2028</v>
      </c>
      <c r="D834" t="s">
        <v>72</v>
      </c>
      <c r="E834" t="s">
        <v>73</v>
      </c>
      <c r="F834" s="2">
        <f t="shared" si="64"/>
        <v>46753</v>
      </c>
      <c r="G834" s="2">
        <f t="shared" si="62"/>
        <v>46934</v>
      </c>
      <c r="H834" s="3" t="str">
        <f t="shared" si="63"/>
        <v>INSERT INTO temporalidad VALUES (832,'1er semestre 2028','Semestral','Semestre','1-1-2028','30-6-2028');</v>
      </c>
      <c r="J834">
        <v>1</v>
      </c>
      <c r="K834">
        <v>1</v>
      </c>
      <c r="L834">
        <v>2028</v>
      </c>
      <c r="M834">
        <v>30</v>
      </c>
      <c r="N834">
        <v>6</v>
      </c>
      <c r="O834">
        <v>2028</v>
      </c>
    </row>
    <row r="835" spans="1:15" x14ac:dyDescent="0.3">
      <c r="A835">
        <v>2029</v>
      </c>
      <c r="B835">
        <f t="shared" si="65"/>
        <v>833</v>
      </c>
      <c r="C835" t="str">
        <f t="shared" si="67"/>
        <v>1er semestre 2029</v>
      </c>
      <c r="D835" t="s">
        <v>72</v>
      </c>
      <c r="E835" t="s">
        <v>73</v>
      </c>
      <c r="F835" s="2">
        <f t="shared" si="64"/>
        <v>47119</v>
      </c>
      <c r="G835" s="2">
        <f t="shared" ref="G835:G898" si="68">+DATE(O835,N835,M835)</f>
        <v>47299</v>
      </c>
      <c r="H835" s="3" t="str">
        <f t="shared" ref="H835:H898" si="69">+"INSERT INTO "&amp;$H$2&amp;" VALUES ("&amp;B835&amp;",'"&amp;C835&amp;"','"&amp;D835&amp;"','"&amp;E835&amp;"','"&amp;J835&amp;"-"&amp;K835&amp;"-"&amp;L835&amp;"','"&amp;M835&amp;"-"&amp;N835&amp;"-"&amp;O835&amp;"');"</f>
        <v>INSERT INTO temporalidad VALUES (833,'1er semestre 2029','Semestral','Semestre','1-1-2029','30-6-2029');</v>
      </c>
      <c r="J835">
        <v>1</v>
      </c>
      <c r="K835">
        <v>1</v>
      </c>
      <c r="L835">
        <v>2029</v>
      </c>
      <c r="M835">
        <v>30</v>
      </c>
      <c r="N835">
        <v>6</v>
      </c>
      <c r="O835">
        <v>2029</v>
      </c>
    </row>
    <row r="836" spans="1:15" x14ac:dyDescent="0.3">
      <c r="A836">
        <v>2030</v>
      </c>
      <c r="B836">
        <f t="shared" si="65"/>
        <v>834</v>
      </c>
      <c r="C836" t="str">
        <f t="shared" si="67"/>
        <v>1er semestre 2030</v>
      </c>
      <c r="D836" t="s">
        <v>72</v>
      </c>
      <c r="E836" t="s">
        <v>73</v>
      </c>
      <c r="F836" s="2">
        <f t="shared" ref="F836:F899" si="70">+DATE(L836,K836,J836)</f>
        <v>47484</v>
      </c>
      <c r="G836" s="2">
        <f t="shared" si="68"/>
        <v>47664</v>
      </c>
      <c r="H836" s="3" t="str">
        <f t="shared" si="69"/>
        <v>INSERT INTO temporalidad VALUES (834,'1er semestre 2030','Semestral','Semestre','1-1-2030','30-6-2030');</v>
      </c>
      <c r="J836">
        <v>1</v>
      </c>
      <c r="K836">
        <v>1</v>
      </c>
      <c r="L836">
        <v>2030</v>
      </c>
      <c r="M836">
        <v>30</v>
      </c>
      <c r="N836">
        <v>6</v>
      </c>
      <c r="O836">
        <v>2030</v>
      </c>
    </row>
    <row r="837" spans="1:15" x14ac:dyDescent="0.3">
      <c r="A837">
        <v>2031</v>
      </c>
      <c r="B837">
        <f t="shared" ref="B837:B900" si="71">+B836+1</f>
        <v>835</v>
      </c>
      <c r="C837" t="str">
        <f t="shared" si="67"/>
        <v>1er semestre 2031</v>
      </c>
      <c r="D837" t="s">
        <v>72</v>
      </c>
      <c r="E837" t="s">
        <v>73</v>
      </c>
      <c r="F837" s="2">
        <f t="shared" si="70"/>
        <v>47849</v>
      </c>
      <c r="G837" s="2">
        <f t="shared" si="68"/>
        <v>48029</v>
      </c>
      <c r="H837" s="3" t="str">
        <f t="shared" si="69"/>
        <v>INSERT INTO temporalidad VALUES (835,'1er semestre 2031','Semestral','Semestre','1-1-2031','30-6-2031');</v>
      </c>
      <c r="J837">
        <v>1</v>
      </c>
      <c r="K837">
        <v>1</v>
      </c>
      <c r="L837">
        <v>2031</v>
      </c>
      <c r="M837">
        <v>30</v>
      </c>
      <c r="N837">
        <v>6</v>
      </c>
      <c r="O837">
        <v>2031</v>
      </c>
    </row>
    <row r="838" spans="1:15" x14ac:dyDescent="0.3">
      <c r="A838">
        <v>2032</v>
      </c>
      <c r="B838">
        <f t="shared" si="71"/>
        <v>836</v>
      </c>
      <c r="C838" t="str">
        <f t="shared" si="67"/>
        <v>1er semestre 2032</v>
      </c>
      <c r="D838" t="s">
        <v>72</v>
      </c>
      <c r="E838" t="s">
        <v>73</v>
      </c>
      <c r="F838" s="2">
        <f t="shared" si="70"/>
        <v>48214</v>
      </c>
      <c r="G838" s="2">
        <f t="shared" si="68"/>
        <v>48395</v>
      </c>
      <c r="H838" s="3" t="str">
        <f t="shared" si="69"/>
        <v>INSERT INTO temporalidad VALUES (836,'1er semestre 2032','Semestral','Semestre','1-1-2032','30-6-2032');</v>
      </c>
      <c r="J838">
        <v>1</v>
      </c>
      <c r="K838">
        <v>1</v>
      </c>
      <c r="L838">
        <v>2032</v>
      </c>
      <c r="M838">
        <v>30</v>
      </c>
      <c r="N838">
        <v>6</v>
      </c>
      <c r="O838">
        <v>2032</v>
      </c>
    </row>
    <row r="839" spans="1:15" x14ac:dyDescent="0.3">
      <c r="A839">
        <v>2033</v>
      </c>
      <c r="B839">
        <f t="shared" si="71"/>
        <v>837</v>
      </c>
      <c r="C839" t="str">
        <f t="shared" si="67"/>
        <v>1er semestre 2033</v>
      </c>
      <c r="D839" t="s">
        <v>72</v>
      </c>
      <c r="E839" t="s">
        <v>73</v>
      </c>
      <c r="F839" s="2">
        <f t="shared" si="70"/>
        <v>48580</v>
      </c>
      <c r="G839" s="2">
        <f t="shared" si="68"/>
        <v>48760</v>
      </c>
      <c r="H839" s="3" t="str">
        <f t="shared" si="69"/>
        <v>INSERT INTO temporalidad VALUES (837,'1er semestre 2033','Semestral','Semestre','1-1-2033','30-6-2033');</v>
      </c>
      <c r="J839">
        <v>1</v>
      </c>
      <c r="K839">
        <v>1</v>
      </c>
      <c r="L839">
        <v>2033</v>
      </c>
      <c r="M839">
        <v>30</v>
      </c>
      <c r="N839">
        <v>6</v>
      </c>
      <c r="O839">
        <v>2033</v>
      </c>
    </row>
    <row r="840" spans="1:15" x14ac:dyDescent="0.3">
      <c r="A840">
        <v>2034</v>
      </c>
      <c r="B840">
        <f t="shared" si="71"/>
        <v>838</v>
      </c>
      <c r="C840" t="str">
        <f t="shared" si="67"/>
        <v>1er semestre 2034</v>
      </c>
      <c r="D840" t="s">
        <v>72</v>
      </c>
      <c r="E840" t="s">
        <v>73</v>
      </c>
      <c r="F840" s="2">
        <f t="shared" si="70"/>
        <v>48945</v>
      </c>
      <c r="G840" s="2">
        <f t="shared" si="68"/>
        <v>49125</v>
      </c>
      <c r="H840" s="3" t="str">
        <f t="shared" si="69"/>
        <v>INSERT INTO temporalidad VALUES (838,'1er semestre 2034','Semestral','Semestre','1-1-2034','30-6-2034');</v>
      </c>
      <c r="J840">
        <v>1</v>
      </c>
      <c r="K840">
        <v>1</v>
      </c>
      <c r="L840">
        <v>2034</v>
      </c>
      <c r="M840">
        <v>30</v>
      </c>
      <c r="N840">
        <v>6</v>
      </c>
      <c r="O840">
        <v>2034</v>
      </c>
    </row>
    <row r="841" spans="1:15" x14ac:dyDescent="0.3">
      <c r="A841">
        <v>2035</v>
      </c>
      <c r="B841">
        <f t="shared" si="71"/>
        <v>839</v>
      </c>
      <c r="C841" t="str">
        <f t="shared" si="67"/>
        <v>1er semestre 2035</v>
      </c>
      <c r="D841" t="s">
        <v>72</v>
      </c>
      <c r="E841" t="s">
        <v>73</v>
      </c>
      <c r="F841" s="2">
        <f t="shared" si="70"/>
        <v>49310</v>
      </c>
      <c r="G841" s="2">
        <f t="shared" si="68"/>
        <v>49490</v>
      </c>
      <c r="H841" s="3" t="str">
        <f t="shared" si="69"/>
        <v>INSERT INTO temporalidad VALUES (839,'1er semestre 2035','Semestral','Semestre','1-1-2035','30-6-2035');</v>
      </c>
      <c r="J841">
        <v>1</v>
      </c>
      <c r="K841">
        <v>1</v>
      </c>
      <c r="L841">
        <v>2035</v>
      </c>
      <c r="M841">
        <v>30</v>
      </c>
      <c r="N841">
        <v>6</v>
      </c>
      <c r="O841">
        <v>2035</v>
      </c>
    </row>
    <row r="842" spans="1:15" x14ac:dyDescent="0.3">
      <c r="A842">
        <v>2036</v>
      </c>
      <c r="B842">
        <f t="shared" si="71"/>
        <v>840</v>
      </c>
      <c r="C842" t="str">
        <f t="shared" si="67"/>
        <v>1er semestre 2036</v>
      </c>
      <c r="D842" t="s">
        <v>72</v>
      </c>
      <c r="E842" t="s">
        <v>73</v>
      </c>
      <c r="F842" s="2">
        <f t="shared" si="70"/>
        <v>49675</v>
      </c>
      <c r="G842" s="2">
        <f t="shared" si="68"/>
        <v>49856</v>
      </c>
      <c r="H842" s="3" t="str">
        <f t="shared" si="69"/>
        <v>INSERT INTO temporalidad VALUES (840,'1er semestre 2036','Semestral','Semestre','1-1-2036','30-6-2036');</v>
      </c>
      <c r="J842">
        <v>1</v>
      </c>
      <c r="K842">
        <v>1</v>
      </c>
      <c r="L842">
        <v>2036</v>
      </c>
      <c r="M842">
        <v>30</v>
      </c>
      <c r="N842">
        <v>6</v>
      </c>
      <c r="O842">
        <v>2036</v>
      </c>
    </row>
    <row r="843" spans="1:15" x14ac:dyDescent="0.3">
      <c r="A843">
        <v>2037</v>
      </c>
      <c r="B843">
        <f t="shared" si="71"/>
        <v>841</v>
      </c>
      <c r="C843" t="str">
        <f t="shared" si="67"/>
        <v>1er semestre 2037</v>
      </c>
      <c r="D843" t="s">
        <v>72</v>
      </c>
      <c r="E843" t="s">
        <v>73</v>
      </c>
      <c r="F843" s="2">
        <f t="shared" si="70"/>
        <v>50041</v>
      </c>
      <c r="G843" s="2">
        <f t="shared" si="68"/>
        <v>50221</v>
      </c>
      <c r="H843" s="3" t="str">
        <f t="shared" si="69"/>
        <v>INSERT INTO temporalidad VALUES (841,'1er semestre 2037','Semestral','Semestre','1-1-2037','30-6-2037');</v>
      </c>
      <c r="J843">
        <v>1</v>
      </c>
      <c r="K843">
        <v>1</v>
      </c>
      <c r="L843">
        <v>2037</v>
      </c>
      <c r="M843">
        <v>30</v>
      </c>
      <c r="N843">
        <v>6</v>
      </c>
      <c r="O843">
        <v>2037</v>
      </c>
    </row>
    <row r="844" spans="1:15" x14ac:dyDescent="0.3">
      <c r="A844">
        <v>2038</v>
      </c>
      <c r="B844">
        <f t="shared" si="71"/>
        <v>842</v>
      </c>
      <c r="C844" t="str">
        <f t="shared" si="67"/>
        <v>1er semestre 2038</v>
      </c>
      <c r="D844" t="s">
        <v>72</v>
      </c>
      <c r="E844" t="s">
        <v>73</v>
      </c>
      <c r="F844" s="2">
        <f t="shared" si="70"/>
        <v>50406</v>
      </c>
      <c r="G844" s="2">
        <f t="shared" si="68"/>
        <v>50586</v>
      </c>
      <c r="H844" s="3" t="str">
        <f t="shared" si="69"/>
        <v>INSERT INTO temporalidad VALUES (842,'1er semestre 2038','Semestral','Semestre','1-1-2038','30-6-2038');</v>
      </c>
      <c r="J844">
        <v>1</v>
      </c>
      <c r="K844">
        <v>1</v>
      </c>
      <c r="L844">
        <v>2038</v>
      </c>
      <c r="M844">
        <v>30</v>
      </c>
      <c r="N844">
        <v>6</v>
      </c>
      <c r="O844">
        <v>2038</v>
      </c>
    </row>
    <row r="845" spans="1:15" x14ac:dyDescent="0.3">
      <c r="A845">
        <v>2039</v>
      </c>
      <c r="B845">
        <f t="shared" si="71"/>
        <v>843</v>
      </c>
      <c r="C845" t="str">
        <f t="shared" si="67"/>
        <v>1er semestre 2039</v>
      </c>
      <c r="D845" t="s">
        <v>72</v>
      </c>
      <c r="E845" t="s">
        <v>73</v>
      </c>
      <c r="F845" s="2">
        <f t="shared" si="70"/>
        <v>50771</v>
      </c>
      <c r="G845" s="2">
        <f t="shared" si="68"/>
        <v>50951</v>
      </c>
      <c r="H845" s="3" t="str">
        <f t="shared" si="69"/>
        <v>INSERT INTO temporalidad VALUES (843,'1er semestre 2039','Semestral','Semestre','1-1-2039','30-6-2039');</v>
      </c>
      <c r="J845">
        <v>1</v>
      </c>
      <c r="K845">
        <v>1</v>
      </c>
      <c r="L845">
        <v>2039</v>
      </c>
      <c r="M845">
        <v>30</v>
      </c>
      <c r="N845">
        <v>6</v>
      </c>
      <c r="O845">
        <v>2039</v>
      </c>
    </row>
    <row r="846" spans="1:15" x14ac:dyDescent="0.3">
      <c r="A846">
        <v>2040</v>
      </c>
      <c r="B846">
        <f t="shared" si="71"/>
        <v>844</v>
      </c>
      <c r="C846" t="str">
        <f t="shared" si="67"/>
        <v>1er semestre 2040</v>
      </c>
      <c r="D846" t="s">
        <v>72</v>
      </c>
      <c r="E846" t="s">
        <v>73</v>
      </c>
      <c r="F846" s="2">
        <f t="shared" si="70"/>
        <v>51136</v>
      </c>
      <c r="G846" s="2">
        <f t="shared" si="68"/>
        <v>51317</v>
      </c>
      <c r="H846" s="3" t="str">
        <f t="shared" si="69"/>
        <v>INSERT INTO temporalidad VALUES (844,'1er semestre 2040','Semestral','Semestre','1-1-2040','30-6-2040');</v>
      </c>
      <c r="J846">
        <v>1</v>
      </c>
      <c r="K846">
        <v>1</v>
      </c>
      <c r="L846">
        <v>2040</v>
      </c>
      <c r="M846">
        <v>30</v>
      </c>
      <c r="N846">
        <v>6</v>
      </c>
      <c r="O846">
        <v>2040</v>
      </c>
    </row>
    <row r="847" spans="1:15" x14ac:dyDescent="0.3">
      <c r="A847">
        <v>2041</v>
      </c>
      <c r="B847">
        <f t="shared" si="71"/>
        <v>845</v>
      </c>
      <c r="C847" t="str">
        <f t="shared" si="67"/>
        <v>1er semestre 2041</v>
      </c>
      <c r="D847" t="s">
        <v>72</v>
      </c>
      <c r="E847" t="s">
        <v>73</v>
      </c>
      <c r="F847" s="2">
        <f t="shared" si="70"/>
        <v>51502</v>
      </c>
      <c r="G847" s="2">
        <f t="shared" si="68"/>
        <v>51682</v>
      </c>
      <c r="H847" s="3" t="str">
        <f t="shared" si="69"/>
        <v>INSERT INTO temporalidad VALUES (845,'1er semestre 2041','Semestral','Semestre','1-1-2041','30-6-2041');</v>
      </c>
      <c r="J847">
        <v>1</v>
      </c>
      <c r="K847">
        <v>1</v>
      </c>
      <c r="L847">
        <v>2041</v>
      </c>
      <c r="M847">
        <v>30</v>
      </c>
      <c r="N847">
        <v>6</v>
      </c>
      <c r="O847">
        <v>2041</v>
      </c>
    </row>
    <row r="848" spans="1:15" x14ac:dyDescent="0.3">
      <c r="A848">
        <v>2042</v>
      </c>
      <c r="B848">
        <f t="shared" si="71"/>
        <v>846</v>
      </c>
      <c r="C848" t="str">
        <f t="shared" si="67"/>
        <v>1er semestre 2042</v>
      </c>
      <c r="D848" t="s">
        <v>72</v>
      </c>
      <c r="E848" t="s">
        <v>73</v>
      </c>
      <c r="F848" s="2">
        <f t="shared" si="70"/>
        <v>51867</v>
      </c>
      <c r="G848" s="2">
        <f t="shared" si="68"/>
        <v>52047</v>
      </c>
      <c r="H848" s="3" t="str">
        <f t="shared" si="69"/>
        <v>INSERT INTO temporalidad VALUES (846,'1er semestre 2042','Semestral','Semestre','1-1-2042','30-6-2042');</v>
      </c>
      <c r="J848">
        <v>1</v>
      </c>
      <c r="K848">
        <v>1</v>
      </c>
      <c r="L848">
        <v>2042</v>
      </c>
      <c r="M848">
        <v>30</v>
      </c>
      <c r="N848">
        <v>6</v>
      </c>
      <c r="O848">
        <v>2042</v>
      </c>
    </row>
    <row r="849" spans="1:15" x14ac:dyDescent="0.3">
      <c r="A849">
        <v>2043</v>
      </c>
      <c r="B849">
        <f t="shared" si="71"/>
        <v>847</v>
      </c>
      <c r="C849" t="str">
        <f t="shared" si="67"/>
        <v>1er semestre 2043</v>
      </c>
      <c r="D849" t="s">
        <v>72</v>
      </c>
      <c r="E849" t="s">
        <v>73</v>
      </c>
      <c r="F849" s="2">
        <f t="shared" si="70"/>
        <v>52232</v>
      </c>
      <c r="G849" s="2">
        <f t="shared" si="68"/>
        <v>52412</v>
      </c>
      <c r="H849" s="3" t="str">
        <f t="shared" si="69"/>
        <v>INSERT INTO temporalidad VALUES (847,'1er semestre 2043','Semestral','Semestre','1-1-2043','30-6-2043');</v>
      </c>
      <c r="J849">
        <v>1</v>
      </c>
      <c r="K849">
        <v>1</v>
      </c>
      <c r="L849">
        <v>2043</v>
      </c>
      <c r="M849">
        <v>30</v>
      </c>
      <c r="N849">
        <v>6</v>
      </c>
      <c r="O849">
        <v>2043</v>
      </c>
    </row>
    <row r="850" spans="1:15" x14ac:dyDescent="0.3">
      <c r="A850">
        <v>2044</v>
      </c>
      <c r="B850">
        <f t="shared" si="71"/>
        <v>848</v>
      </c>
      <c r="C850" t="str">
        <f t="shared" si="67"/>
        <v>1er semestre 2044</v>
      </c>
      <c r="D850" t="s">
        <v>72</v>
      </c>
      <c r="E850" t="s">
        <v>73</v>
      </c>
      <c r="F850" s="2">
        <f t="shared" si="70"/>
        <v>52597</v>
      </c>
      <c r="G850" s="2">
        <f t="shared" si="68"/>
        <v>52778</v>
      </c>
      <c r="H850" s="3" t="str">
        <f t="shared" si="69"/>
        <v>INSERT INTO temporalidad VALUES (848,'1er semestre 2044','Semestral','Semestre','1-1-2044','30-6-2044');</v>
      </c>
      <c r="J850">
        <v>1</v>
      </c>
      <c r="K850">
        <v>1</v>
      </c>
      <c r="L850">
        <v>2044</v>
      </c>
      <c r="M850">
        <v>30</v>
      </c>
      <c r="N850">
        <v>6</v>
      </c>
      <c r="O850">
        <v>2044</v>
      </c>
    </row>
    <row r="851" spans="1:15" x14ac:dyDescent="0.3">
      <c r="A851">
        <v>2045</v>
      </c>
      <c r="B851">
        <f t="shared" si="71"/>
        <v>849</v>
      </c>
      <c r="C851" t="str">
        <f t="shared" si="67"/>
        <v>1er semestre 2045</v>
      </c>
      <c r="D851" t="s">
        <v>72</v>
      </c>
      <c r="E851" t="s">
        <v>73</v>
      </c>
      <c r="F851" s="2">
        <f t="shared" si="70"/>
        <v>52963</v>
      </c>
      <c r="G851" s="2">
        <f t="shared" si="68"/>
        <v>53143</v>
      </c>
      <c r="H851" s="3" t="str">
        <f t="shared" si="69"/>
        <v>INSERT INTO temporalidad VALUES (849,'1er semestre 2045','Semestral','Semestre','1-1-2045','30-6-2045');</v>
      </c>
      <c r="J851">
        <v>1</v>
      </c>
      <c r="K851">
        <v>1</v>
      </c>
      <c r="L851">
        <v>2045</v>
      </c>
      <c r="M851">
        <v>30</v>
      </c>
      <c r="N851">
        <v>6</v>
      </c>
      <c r="O851">
        <v>2045</v>
      </c>
    </row>
    <row r="852" spans="1:15" x14ac:dyDescent="0.3">
      <c r="A852">
        <v>2046</v>
      </c>
      <c r="B852">
        <f t="shared" si="71"/>
        <v>850</v>
      </c>
      <c r="C852" t="str">
        <f t="shared" si="67"/>
        <v>1er semestre 2046</v>
      </c>
      <c r="D852" t="s">
        <v>72</v>
      </c>
      <c r="E852" t="s">
        <v>73</v>
      </c>
      <c r="F852" s="2">
        <f t="shared" si="70"/>
        <v>53328</v>
      </c>
      <c r="G852" s="2">
        <f t="shared" si="68"/>
        <v>53508</v>
      </c>
      <c r="H852" s="3" t="str">
        <f t="shared" si="69"/>
        <v>INSERT INTO temporalidad VALUES (850,'1er semestre 2046','Semestral','Semestre','1-1-2046','30-6-2046');</v>
      </c>
      <c r="J852">
        <v>1</v>
      </c>
      <c r="K852">
        <v>1</v>
      </c>
      <c r="L852">
        <v>2046</v>
      </c>
      <c r="M852">
        <v>30</v>
      </c>
      <c r="N852">
        <v>6</v>
      </c>
      <c r="O852">
        <v>2046</v>
      </c>
    </row>
    <row r="853" spans="1:15" x14ac:dyDescent="0.3">
      <c r="A853">
        <v>2047</v>
      </c>
      <c r="B853">
        <f t="shared" si="71"/>
        <v>851</v>
      </c>
      <c r="C853" t="str">
        <f t="shared" si="67"/>
        <v>1er semestre 2047</v>
      </c>
      <c r="D853" t="s">
        <v>72</v>
      </c>
      <c r="E853" t="s">
        <v>73</v>
      </c>
      <c r="F853" s="2">
        <f t="shared" si="70"/>
        <v>53693</v>
      </c>
      <c r="G853" s="2">
        <f t="shared" si="68"/>
        <v>53873</v>
      </c>
      <c r="H853" s="3" t="str">
        <f t="shared" si="69"/>
        <v>INSERT INTO temporalidad VALUES (851,'1er semestre 2047','Semestral','Semestre','1-1-2047','30-6-2047');</v>
      </c>
      <c r="J853">
        <v>1</v>
      </c>
      <c r="K853">
        <v>1</v>
      </c>
      <c r="L853">
        <v>2047</v>
      </c>
      <c r="M853">
        <v>30</v>
      </c>
      <c r="N853">
        <v>6</v>
      </c>
      <c r="O853">
        <v>2047</v>
      </c>
    </row>
    <row r="854" spans="1:15" x14ac:dyDescent="0.3">
      <c r="A854">
        <v>2048</v>
      </c>
      <c r="B854">
        <f t="shared" si="71"/>
        <v>852</v>
      </c>
      <c r="C854" t="str">
        <f t="shared" si="67"/>
        <v>1er semestre 2048</v>
      </c>
      <c r="D854" t="s">
        <v>72</v>
      </c>
      <c r="E854" t="s">
        <v>73</v>
      </c>
      <c r="F854" s="2">
        <f t="shared" si="70"/>
        <v>54058</v>
      </c>
      <c r="G854" s="2">
        <f t="shared" si="68"/>
        <v>54239</v>
      </c>
      <c r="H854" s="3" t="str">
        <f t="shared" si="69"/>
        <v>INSERT INTO temporalidad VALUES (852,'1er semestre 2048','Semestral','Semestre','1-1-2048','30-6-2048');</v>
      </c>
      <c r="J854">
        <v>1</v>
      </c>
      <c r="K854">
        <v>1</v>
      </c>
      <c r="L854">
        <v>2048</v>
      </c>
      <c r="M854">
        <v>30</v>
      </c>
      <c r="N854">
        <v>6</v>
      </c>
      <c r="O854">
        <v>2048</v>
      </c>
    </row>
    <row r="855" spans="1:15" x14ac:dyDescent="0.3">
      <c r="A855">
        <v>2049</v>
      </c>
      <c r="B855">
        <f t="shared" si="71"/>
        <v>853</v>
      </c>
      <c r="C855" t="str">
        <f t="shared" si="67"/>
        <v>1er semestre 2049</v>
      </c>
      <c r="D855" t="s">
        <v>72</v>
      </c>
      <c r="E855" t="s">
        <v>73</v>
      </c>
      <c r="F855" s="2">
        <f t="shared" si="70"/>
        <v>54424</v>
      </c>
      <c r="G855" s="2">
        <f t="shared" si="68"/>
        <v>54604</v>
      </c>
      <c r="H855" s="3" t="str">
        <f t="shared" si="69"/>
        <v>INSERT INTO temporalidad VALUES (853,'1er semestre 2049','Semestral','Semestre','1-1-2049','30-6-2049');</v>
      </c>
      <c r="J855">
        <v>1</v>
      </c>
      <c r="K855">
        <v>1</v>
      </c>
      <c r="L855">
        <v>2049</v>
      </c>
      <c r="M855">
        <v>30</v>
      </c>
      <c r="N855">
        <v>6</v>
      </c>
      <c r="O855">
        <v>2049</v>
      </c>
    </row>
    <row r="856" spans="1:15" x14ac:dyDescent="0.3">
      <c r="A856">
        <v>2050</v>
      </c>
      <c r="B856">
        <f t="shared" si="71"/>
        <v>854</v>
      </c>
      <c r="C856" t="str">
        <f t="shared" si="67"/>
        <v>1er semestre 2050</v>
      </c>
      <c r="D856" t="s">
        <v>72</v>
      </c>
      <c r="E856" t="s">
        <v>73</v>
      </c>
      <c r="F856" s="2">
        <f t="shared" si="70"/>
        <v>54789</v>
      </c>
      <c r="G856" s="2">
        <f t="shared" si="68"/>
        <v>54969</v>
      </c>
      <c r="H856" s="3" t="str">
        <f t="shared" si="69"/>
        <v>INSERT INTO temporalidad VALUES (854,'1er semestre 2050','Semestral','Semestre','1-1-2050','30-6-2050');</v>
      </c>
      <c r="J856">
        <v>1</v>
      </c>
      <c r="K856">
        <v>1</v>
      </c>
      <c r="L856">
        <v>2050</v>
      </c>
      <c r="M856">
        <v>30</v>
      </c>
      <c r="N856">
        <v>6</v>
      </c>
      <c r="O856">
        <v>2050</v>
      </c>
    </row>
    <row r="857" spans="1:15" x14ac:dyDescent="0.3">
      <c r="A857">
        <v>1990</v>
      </c>
      <c r="B857">
        <f t="shared" si="71"/>
        <v>855</v>
      </c>
      <c r="C857" t="str">
        <f t="shared" ref="C857:C917" si="72">+"2do semestre "&amp;A857</f>
        <v>2do semestre 1990</v>
      </c>
      <c r="D857" t="s">
        <v>72</v>
      </c>
      <c r="E857" t="s">
        <v>73</v>
      </c>
      <c r="F857" s="2">
        <f t="shared" si="70"/>
        <v>33055</v>
      </c>
      <c r="G857" s="2">
        <f t="shared" si="68"/>
        <v>33238</v>
      </c>
      <c r="H857" s="3" t="str">
        <f t="shared" si="69"/>
        <v>INSERT INTO temporalidad VALUES (855,'2do semestre 1990','Semestral','Semestre','1-7-1990','31-12-1990');</v>
      </c>
      <c r="J857">
        <v>1</v>
      </c>
      <c r="K857" s="5">
        <v>7</v>
      </c>
      <c r="L857">
        <v>1990</v>
      </c>
      <c r="M857">
        <v>31</v>
      </c>
      <c r="N857">
        <v>12</v>
      </c>
      <c r="O857">
        <v>1990</v>
      </c>
    </row>
    <row r="858" spans="1:15" x14ac:dyDescent="0.3">
      <c r="A858">
        <v>1991</v>
      </c>
      <c r="B858">
        <f t="shared" si="71"/>
        <v>856</v>
      </c>
      <c r="C858" t="str">
        <f t="shared" si="72"/>
        <v>2do semestre 1991</v>
      </c>
      <c r="D858" t="s">
        <v>72</v>
      </c>
      <c r="E858" t="s">
        <v>73</v>
      </c>
      <c r="F858" s="2">
        <f t="shared" si="70"/>
        <v>33420</v>
      </c>
      <c r="G858" s="2">
        <f t="shared" si="68"/>
        <v>33603</v>
      </c>
      <c r="H858" s="3" t="str">
        <f t="shared" si="69"/>
        <v>INSERT INTO temporalidad VALUES (856,'2do semestre 1991','Semestral','Semestre','1-7-1991','31-12-1991');</v>
      </c>
      <c r="J858">
        <v>1</v>
      </c>
      <c r="K858">
        <v>7</v>
      </c>
      <c r="L858">
        <v>1991</v>
      </c>
      <c r="M858">
        <v>31</v>
      </c>
      <c r="N858">
        <v>12</v>
      </c>
      <c r="O858">
        <v>1991</v>
      </c>
    </row>
    <row r="859" spans="1:15" x14ac:dyDescent="0.3">
      <c r="A859">
        <v>1992</v>
      </c>
      <c r="B859">
        <f t="shared" si="71"/>
        <v>857</v>
      </c>
      <c r="C859" t="str">
        <f t="shared" si="72"/>
        <v>2do semestre 1992</v>
      </c>
      <c r="D859" t="s">
        <v>72</v>
      </c>
      <c r="E859" t="s">
        <v>73</v>
      </c>
      <c r="F859" s="2">
        <f t="shared" si="70"/>
        <v>33786</v>
      </c>
      <c r="G859" s="2">
        <f t="shared" si="68"/>
        <v>33969</v>
      </c>
      <c r="H859" s="3" t="str">
        <f t="shared" si="69"/>
        <v>INSERT INTO temporalidad VALUES (857,'2do semestre 1992','Semestral','Semestre','1-7-1992','31-12-1992');</v>
      </c>
      <c r="J859">
        <v>1</v>
      </c>
      <c r="K859">
        <v>7</v>
      </c>
      <c r="L859">
        <v>1992</v>
      </c>
      <c r="M859">
        <v>31</v>
      </c>
      <c r="N859">
        <v>12</v>
      </c>
      <c r="O859">
        <v>1992</v>
      </c>
    </row>
    <row r="860" spans="1:15" x14ac:dyDescent="0.3">
      <c r="A860">
        <v>1993</v>
      </c>
      <c r="B860">
        <f t="shared" si="71"/>
        <v>858</v>
      </c>
      <c r="C860" t="str">
        <f t="shared" si="72"/>
        <v>2do semestre 1993</v>
      </c>
      <c r="D860" t="s">
        <v>72</v>
      </c>
      <c r="E860" t="s">
        <v>73</v>
      </c>
      <c r="F860" s="2">
        <f t="shared" si="70"/>
        <v>34151</v>
      </c>
      <c r="G860" s="2">
        <f t="shared" si="68"/>
        <v>34334</v>
      </c>
      <c r="H860" s="3" t="str">
        <f t="shared" si="69"/>
        <v>INSERT INTO temporalidad VALUES (858,'2do semestre 1993','Semestral','Semestre','1-7-1993','31-12-1993');</v>
      </c>
      <c r="J860">
        <v>1</v>
      </c>
      <c r="K860">
        <v>7</v>
      </c>
      <c r="L860">
        <v>1993</v>
      </c>
      <c r="M860">
        <v>31</v>
      </c>
      <c r="N860">
        <v>12</v>
      </c>
      <c r="O860">
        <v>1993</v>
      </c>
    </row>
    <row r="861" spans="1:15" x14ac:dyDescent="0.3">
      <c r="A861">
        <v>1994</v>
      </c>
      <c r="B861">
        <f t="shared" si="71"/>
        <v>859</v>
      </c>
      <c r="C861" t="str">
        <f t="shared" si="72"/>
        <v>2do semestre 1994</v>
      </c>
      <c r="D861" t="s">
        <v>72</v>
      </c>
      <c r="E861" t="s">
        <v>73</v>
      </c>
      <c r="F861" s="2">
        <f t="shared" si="70"/>
        <v>34516</v>
      </c>
      <c r="G861" s="2">
        <f t="shared" si="68"/>
        <v>34699</v>
      </c>
      <c r="H861" s="3" t="str">
        <f t="shared" si="69"/>
        <v>INSERT INTO temporalidad VALUES (859,'2do semestre 1994','Semestral','Semestre','1-7-1994','31-12-1994');</v>
      </c>
      <c r="J861">
        <v>1</v>
      </c>
      <c r="K861">
        <v>7</v>
      </c>
      <c r="L861">
        <v>1994</v>
      </c>
      <c r="M861">
        <v>31</v>
      </c>
      <c r="N861">
        <v>12</v>
      </c>
      <c r="O861">
        <v>1994</v>
      </c>
    </row>
    <row r="862" spans="1:15" x14ac:dyDescent="0.3">
      <c r="A862">
        <v>1995</v>
      </c>
      <c r="B862">
        <f t="shared" si="71"/>
        <v>860</v>
      </c>
      <c r="C862" t="str">
        <f t="shared" si="72"/>
        <v>2do semestre 1995</v>
      </c>
      <c r="D862" t="s">
        <v>72</v>
      </c>
      <c r="E862" t="s">
        <v>73</v>
      </c>
      <c r="F862" s="2">
        <f t="shared" si="70"/>
        <v>34881</v>
      </c>
      <c r="G862" s="2">
        <f t="shared" si="68"/>
        <v>35064</v>
      </c>
      <c r="H862" s="3" t="str">
        <f t="shared" si="69"/>
        <v>INSERT INTO temporalidad VALUES (860,'2do semestre 1995','Semestral','Semestre','1-7-1995','31-12-1995');</v>
      </c>
      <c r="J862">
        <v>1</v>
      </c>
      <c r="K862">
        <v>7</v>
      </c>
      <c r="L862">
        <v>1995</v>
      </c>
      <c r="M862">
        <v>31</v>
      </c>
      <c r="N862">
        <v>12</v>
      </c>
      <c r="O862">
        <v>1995</v>
      </c>
    </row>
    <row r="863" spans="1:15" x14ac:dyDescent="0.3">
      <c r="A863">
        <v>1996</v>
      </c>
      <c r="B863">
        <f t="shared" si="71"/>
        <v>861</v>
      </c>
      <c r="C863" t="str">
        <f t="shared" si="72"/>
        <v>2do semestre 1996</v>
      </c>
      <c r="D863" t="s">
        <v>72</v>
      </c>
      <c r="E863" t="s">
        <v>73</v>
      </c>
      <c r="F863" s="2">
        <f t="shared" si="70"/>
        <v>35247</v>
      </c>
      <c r="G863" s="2">
        <f t="shared" si="68"/>
        <v>35430</v>
      </c>
      <c r="H863" s="3" t="str">
        <f t="shared" si="69"/>
        <v>INSERT INTO temporalidad VALUES (861,'2do semestre 1996','Semestral','Semestre','1-7-1996','31-12-1996');</v>
      </c>
      <c r="J863">
        <v>1</v>
      </c>
      <c r="K863">
        <v>7</v>
      </c>
      <c r="L863">
        <v>1996</v>
      </c>
      <c r="M863">
        <v>31</v>
      </c>
      <c r="N863">
        <v>12</v>
      </c>
      <c r="O863">
        <v>1996</v>
      </c>
    </row>
    <row r="864" spans="1:15" x14ac:dyDescent="0.3">
      <c r="A864">
        <v>1997</v>
      </c>
      <c r="B864">
        <f t="shared" si="71"/>
        <v>862</v>
      </c>
      <c r="C864" t="str">
        <f t="shared" si="72"/>
        <v>2do semestre 1997</v>
      </c>
      <c r="D864" t="s">
        <v>72</v>
      </c>
      <c r="E864" t="s">
        <v>73</v>
      </c>
      <c r="F864" s="2">
        <f t="shared" si="70"/>
        <v>35612</v>
      </c>
      <c r="G864" s="2">
        <f t="shared" si="68"/>
        <v>35795</v>
      </c>
      <c r="H864" s="3" t="str">
        <f t="shared" si="69"/>
        <v>INSERT INTO temporalidad VALUES (862,'2do semestre 1997','Semestral','Semestre','1-7-1997','31-12-1997');</v>
      </c>
      <c r="J864">
        <v>1</v>
      </c>
      <c r="K864">
        <v>7</v>
      </c>
      <c r="L864">
        <v>1997</v>
      </c>
      <c r="M864">
        <v>31</v>
      </c>
      <c r="N864">
        <v>12</v>
      </c>
      <c r="O864">
        <v>1997</v>
      </c>
    </row>
    <row r="865" spans="1:15" x14ac:dyDescent="0.3">
      <c r="A865">
        <v>1998</v>
      </c>
      <c r="B865">
        <f t="shared" si="71"/>
        <v>863</v>
      </c>
      <c r="C865" t="str">
        <f t="shared" si="72"/>
        <v>2do semestre 1998</v>
      </c>
      <c r="D865" t="s">
        <v>72</v>
      </c>
      <c r="E865" t="s">
        <v>73</v>
      </c>
      <c r="F865" s="2">
        <f t="shared" si="70"/>
        <v>35977</v>
      </c>
      <c r="G865" s="2">
        <f t="shared" si="68"/>
        <v>36160</v>
      </c>
      <c r="H865" s="3" t="str">
        <f t="shared" si="69"/>
        <v>INSERT INTO temporalidad VALUES (863,'2do semestre 1998','Semestral','Semestre','1-7-1998','31-12-1998');</v>
      </c>
      <c r="J865">
        <v>1</v>
      </c>
      <c r="K865">
        <v>7</v>
      </c>
      <c r="L865">
        <v>1998</v>
      </c>
      <c r="M865">
        <v>31</v>
      </c>
      <c r="N865">
        <v>12</v>
      </c>
      <c r="O865">
        <v>1998</v>
      </c>
    </row>
    <row r="866" spans="1:15" x14ac:dyDescent="0.3">
      <c r="A866">
        <v>1999</v>
      </c>
      <c r="B866">
        <f t="shared" si="71"/>
        <v>864</v>
      </c>
      <c r="C866" t="str">
        <f t="shared" si="72"/>
        <v>2do semestre 1999</v>
      </c>
      <c r="D866" t="s">
        <v>72</v>
      </c>
      <c r="E866" t="s">
        <v>73</v>
      </c>
      <c r="F866" s="2">
        <f t="shared" si="70"/>
        <v>36342</v>
      </c>
      <c r="G866" s="2">
        <f t="shared" si="68"/>
        <v>36525</v>
      </c>
      <c r="H866" s="3" t="str">
        <f t="shared" si="69"/>
        <v>INSERT INTO temporalidad VALUES (864,'2do semestre 1999','Semestral','Semestre','1-7-1999','31-12-1999');</v>
      </c>
      <c r="J866">
        <v>1</v>
      </c>
      <c r="K866">
        <v>7</v>
      </c>
      <c r="L866">
        <v>1999</v>
      </c>
      <c r="M866">
        <v>31</v>
      </c>
      <c r="N866">
        <v>12</v>
      </c>
      <c r="O866">
        <v>1999</v>
      </c>
    </row>
    <row r="867" spans="1:15" x14ac:dyDescent="0.3">
      <c r="A867">
        <v>2000</v>
      </c>
      <c r="B867">
        <f t="shared" si="71"/>
        <v>865</v>
      </c>
      <c r="C867" t="str">
        <f t="shared" si="72"/>
        <v>2do semestre 2000</v>
      </c>
      <c r="D867" t="s">
        <v>72</v>
      </c>
      <c r="E867" t="s">
        <v>73</v>
      </c>
      <c r="F867" s="2">
        <f t="shared" si="70"/>
        <v>36708</v>
      </c>
      <c r="G867" s="2">
        <f t="shared" si="68"/>
        <v>36891</v>
      </c>
      <c r="H867" s="3" t="str">
        <f t="shared" si="69"/>
        <v>INSERT INTO temporalidad VALUES (865,'2do semestre 2000','Semestral','Semestre','1-7-2000','31-12-2000');</v>
      </c>
      <c r="J867">
        <v>1</v>
      </c>
      <c r="K867">
        <v>7</v>
      </c>
      <c r="L867">
        <v>2000</v>
      </c>
      <c r="M867">
        <v>31</v>
      </c>
      <c r="N867">
        <v>12</v>
      </c>
      <c r="O867">
        <v>2000</v>
      </c>
    </row>
    <row r="868" spans="1:15" x14ac:dyDescent="0.3">
      <c r="A868">
        <v>2001</v>
      </c>
      <c r="B868">
        <f t="shared" si="71"/>
        <v>866</v>
      </c>
      <c r="C868" t="str">
        <f t="shared" si="72"/>
        <v>2do semestre 2001</v>
      </c>
      <c r="D868" t="s">
        <v>72</v>
      </c>
      <c r="E868" t="s">
        <v>73</v>
      </c>
      <c r="F868" s="2">
        <f t="shared" si="70"/>
        <v>37073</v>
      </c>
      <c r="G868" s="2">
        <f t="shared" si="68"/>
        <v>37256</v>
      </c>
      <c r="H868" s="3" t="str">
        <f t="shared" si="69"/>
        <v>INSERT INTO temporalidad VALUES (866,'2do semestre 2001','Semestral','Semestre','1-7-2001','31-12-2001');</v>
      </c>
      <c r="J868">
        <v>1</v>
      </c>
      <c r="K868">
        <v>7</v>
      </c>
      <c r="L868">
        <v>2001</v>
      </c>
      <c r="M868">
        <v>31</v>
      </c>
      <c r="N868">
        <v>12</v>
      </c>
      <c r="O868">
        <v>2001</v>
      </c>
    </row>
    <row r="869" spans="1:15" x14ac:dyDescent="0.3">
      <c r="A869">
        <v>2002</v>
      </c>
      <c r="B869">
        <f t="shared" si="71"/>
        <v>867</v>
      </c>
      <c r="C869" t="str">
        <f t="shared" si="72"/>
        <v>2do semestre 2002</v>
      </c>
      <c r="D869" t="s">
        <v>72</v>
      </c>
      <c r="E869" t="s">
        <v>73</v>
      </c>
      <c r="F869" s="2">
        <f t="shared" si="70"/>
        <v>37438</v>
      </c>
      <c r="G869" s="2">
        <f t="shared" si="68"/>
        <v>37621</v>
      </c>
      <c r="H869" s="3" t="str">
        <f t="shared" si="69"/>
        <v>INSERT INTO temporalidad VALUES (867,'2do semestre 2002','Semestral','Semestre','1-7-2002','31-12-2002');</v>
      </c>
      <c r="J869">
        <v>1</v>
      </c>
      <c r="K869">
        <v>7</v>
      </c>
      <c r="L869">
        <v>2002</v>
      </c>
      <c r="M869">
        <v>31</v>
      </c>
      <c r="N869">
        <v>12</v>
      </c>
      <c r="O869">
        <v>2002</v>
      </c>
    </row>
    <row r="870" spans="1:15" x14ac:dyDescent="0.3">
      <c r="A870">
        <v>2003</v>
      </c>
      <c r="B870">
        <f t="shared" si="71"/>
        <v>868</v>
      </c>
      <c r="C870" t="str">
        <f t="shared" si="72"/>
        <v>2do semestre 2003</v>
      </c>
      <c r="D870" t="s">
        <v>72</v>
      </c>
      <c r="E870" t="s">
        <v>73</v>
      </c>
      <c r="F870" s="2">
        <f t="shared" si="70"/>
        <v>37803</v>
      </c>
      <c r="G870" s="2">
        <f t="shared" si="68"/>
        <v>37986</v>
      </c>
      <c r="H870" s="3" t="str">
        <f t="shared" si="69"/>
        <v>INSERT INTO temporalidad VALUES (868,'2do semestre 2003','Semestral','Semestre','1-7-2003','31-12-2003');</v>
      </c>
      <c r="J870">
        <v>1</v>
      </c>
      <c r="K870">
        <v>7</v>
      </c>
      <c r="L870">
        <v>2003</v>
      </c>
      <c r="M870">
        <v>31</v>
      </c>
      <c r="N870">
        <v>12</v>
      </c>
      <c r="O870">
        <v>2003</v>
      </c>
    </row>
    <row r="871" spans="1:15" x14ac:dyDescent="0.3">
      <c r="A871">
        <v>2004</v>
      </c>
      <c r="B871">
        <f t="shared" si="71"/>
        <v>869</v>
      </c>
      <c r="C871" t="str">
        <f t="shared" si="72"/>
        <v>2do semestre 2004</v>
      </c>
      <c r="D871" t="s">
        <v>72</v>
      </c>
      <c r="E871" t="s">
        <v>73</v>
      </c>
      <c r="F871" s="2">
        <f t="shared" si="70"/>
        <v>38169</v>
      </c>
      <c r="G871" s="2">
        <f t="shared" si="68"/>
        <v>38352</v>
      </c>
      <c r="H871" s="3" t="str">
        <f t="shared" si="69"/>
        <v>INSERT INTO temporalidad VALUES (869,'2do semestre 2004','Semestral','Semestre','1-7-2004','31-12-2004');</v>
      </c>
      <c r="J871">
        <v>1</v>
      </c>
      <c r="K871">
        <v>7</v>
      </c>
      <c r="L871">
        <v>2004</v>
      </c>
      <c r="M871">
        <v>31</v>
      </c>
      <c r="N871">
        <v>12</v>
      </c>
      <c r="O871">
        <v>2004</v>
      </c>
    </row>
    <row r="872" spans="1:15" x14ac:dyDescent="0.3">
      <c r="A872">
        <v>2005</v>
      </c>
      <c r="B872">
        <f t="shared" si="71"/>
        <v>870</v>
      </c>
      <c r="C872" t="str">
        <f t="shared" si="72"/>
        <v>2do semestre 2005</v>
      </c>
      <c r="D872" t="s">
        <v>72</v>
      </c>
      <c r="E872" t="s">
        <v>73</v>
      </c>
      <c r="F872" s="2">
        <f t="shared" si="70"/>
        <v>38534</v>
      </c>
      <c r="G872" s="2">
        <f t="shared" si="68"/>
        <v>38717</v>
      </c>
      <c r="H872" s="3" t="str">
        <f t="shared" si="69"/>
        <v>INSERT INTO temporalidad VALUES (870,'2do semestre 2005','Semestral','Semestre','1-7-2005','31-12-2005');</v>
      </c>
      <c r="J872">
        <v>1</v>
      </c>
      <c r="K872">
        <v>7</v>
      </c>
      <c r="L872">
        <v>2005</v>
      </c>
      <c r="M872">
        <v>31</v>
      </c>
      <c r="N872">
        <v>12</v>
      </c>
      <c r="O872">
        <v>2005</v>
      </c>
    </row>
    <row r="873" spans="1:15" x14ac:dyDescent="0.3">
      <c r="A873">
        <v>2006</v>
      </c>
      <c r="B873">
        <f t="shared" si="71"/>
        <v>871</v>
      </c>
      <c r="C873" t="str">
        <f t="shared" si="72"/>
        <v>2do semestre 2006</v>
      </c>
      <c r="D873" t="s">
        <v>72</v>
      </c>
      <c r="E873" t="s">
        <v>73</v>
      </c>
      <c r="F873" s="2">
        <f t="shared" si="70"/>
        <v>38899</v>
      </c>
      <c r="G873" s="2">
        <f t="shared" si="68"/>
        <v>39082</v>
      </c>
      <c r="H873" s="3" t="str">
        <f t="shared" si="69"/>
        <v>INSERT INTO temporalidad VALUES (871,'2do semestre 2006','Semestral','Semestre','1-7-2006','31-12-2006');</v>
      </c>
      <c r="J873">
        <v>1</v>
      </c>
      <c r="K873">
        <v>7</v>
      </c>
      <c r="L873">
        <v>2006</v>
      </c>
      <c r="M873">
        <v>31</v>
      </c>
      <c r="N873">
        <v>12</v>
      </c>
      <c r="O873">
        <v>2006</v>
      </c>
    </row>
    <row r="874" spans="1:15" x14ac:dyDescent="0.3">
      <c r="A874">
        <v>2007</v>
      </c>
      <c r="B874">
        <f t="shared" si="71"/>
        <v>872</v>
      </c>
      <c r="C874" t="str">
        <f t="shared" si="72"/>
        <v>2do semestre 2007</v>
      </c>
      <c r="D874" t="s">
        <v>72</v>
      </c>
      <c r="E874" t="s">
        <v>73</v>
      </c>
      <c r="F874" s="2">
        <f t="shared" si="70"/>
        <v>39264</v>
      </c>
      <c r="G874" s="2">
        <f t="shared" si="68"/>
        <v>39447</v>
      </c>
      <c r="H874" s="3" t="str">
        <f t="shared" si="69"/>
        <v>INSERT INTO temporalidad VALUES (872,'2do semestre 2007','Semestral','Semestre','1-7-2007','31-12-2007');</v>
      </c>
      <c r="J874">
        <v>1</v>
      </c>
      <c r="K874">
        <v>7</v>
      </c>
      <c r="L874">
        <v>2007</v>
      </c>
      <c r="M874">
        <v>31</v>
      </c>
      <c r="N874">
        <v>12</v>
      </c>
      <c r="O874">
        <v>2007</v>
      </c>
    </row>
    <row r="875" spans="1:15" x14ac:dyDescent="0.3">
      <c r="A875">
        <v>2008</v>
      </c>
      <c r="B875">
        <f t="shared" si="71"/>
        <v>873</v>
      </c>
      <c r="C875" t="str">
        <f t="shared" si="72"/>
        <v>2do semestre 2008</v>
      </c>
      <c r="D875" t="s">
        <v>72</v>
      </c>
      <c r="E875" t="s">
        <v>73</v>
      </c>
      <c r="F875" s="2">
        <f t="shared" si="70"/>
        <v>39630</v>
      </c>
      <c r="G875" s="2">
        <f t="shared" si="68"/>
        <v>39813</v>
      </c>
      <c r="H875" s="3" t="str">
        <f t="shared" si="69"/>
        <v>INSERT INTO temporalidad VALUES (873,'2do semestre 2008','Semestral','Semestre','1-7-2008','31-12-2008');</v>
      </c>
      <c r="J875">
        <v>1</v>
      </c>
      <c r="K875">
        <v>7</v>
      </c>
      <c r="L875">
        <v>2008</v>
      </c>
      <c r="M875">
        <v>31</v>
      </c>
      <c r="N875">
        <v>12</v>
      </c>
      <c r="O875">
        <v>2008</v>
      </c>
    </row>
    <row r="876" spans="1:15" x14ac:dyDescent="0.3">
      <c r="A876">
        <v>2009</v>
      </c>
      <c r="B876">
        <f t="shared" si="71"/>
        <v>874</v>
      </c>
      <c r="C876" t="str">
        <f t="shared" si="72"/>
        <v>2do semestre 2009</v>
      </c>
      <c r="D876" t="s">
        <v>72</v>
      </c>
      <c r="E876" t="s">
        <v>73</v>
      </c>
      <c r="F876" s="2">
        <f t="shared" si="70"/>
        <v>39995</v>
      </c>
      <c r="G876" s="2">
        <f t="shared" si="68"/>
        <v>40178</v>
      </c>
      <c r="H876" s="3" t="str">
        <f t="shared" si="69"/>
        <v>INSERT INTO temporalidad VALUES (874,'2do semestre 2009','Semestral','Semestre','1-7-2009','31-12-2009');</v>
      </c>
      <c r="J876">
        <v>1</v>
      </c>
      <c r="K876">
        <v>7</v>
      </c>
      <c r="L876">
        <v>2009</v>
      </c>
      <c r="M876">
        <v>31</v>
      </c>
      <c r="N876">
        <v>12</v>
      </c>
      <c r="O876">
        <v>2009</v>
      </c>
    </row>
    <row r="877" spans="1:15" x14ac:dyDescent="0.3">
      <c r="A877">
        <v>2010</v>
      </c>
      <c r="B877">
        <f t="shared" si="71"/>
        <v>875</v>
      </c>
      <c r="C877" t="str">
        <f t="shared" si="72"/>
        <v>2do semestre 2010</v>
      </c>
      <c r="D877" t="s">
        <v>72</v>
      </c>
      <c r="E877" t="s">
        <v>73</v>
      </c>
      <c r="F877" s="2">
        <f t="shared" si="70"/>
        <v>40360</v>
      </c>
      <c r="G877" s="2">
        <f t="shared" si="68"/>
        <v>40543</v>
      </c>
      <c r="H877" s="3" t="str">
        <f t="shared" si="69"/>
        <v>INSERT INTO temporalidad VALUES (875,'2do semestre 2010','Semestral','Semestre','1-7-2010','31-12-2010');</v>
      </c>
      <c r="J877">
        <v>1</v>
      </c>
      <c r="K877">
        <v>7</v>
      </c>
      <c r="L877">
        <v>2010</v>
      </c>
      <c r="M877">
        <v>31</v>
      </c>
      <c r="N877">
        <v>12</v>
      </c>
      <c r="O877">
        <v>2010</v>
      </c>
    </row>
    <row r="878" spans="1:15" x14ac:dyDescent="0.3">
      <c r="A878">
        <v>2011</v>
      </c>
      <c r="B878">
        <f t="shared" si="71"/>
        <v>876</v>
      </c>
      <c r="C878" t="str">
        <f t="shared" si="72"/>
        <v>2do semestre 2011</v>
      </c>
      <c r="D878" t="s">
        <v>72</v>
      </c>
      <c r="E878" t="s">
        <v>73</v>
      </c>
      <c r="F878" s="2">
        <f t="shared" si="70"/>
        <v>40725</v>
      </c>
      <c r="G878" s="2">
        <f t="shared" si="68"/>
        <v>40908</v>
      </c>
      <c r="H878" s="3" t="str">
        <f t="shared" si="69"/>
        <v>INSERT INTO temporalidad VALUES (876,'2do semestre 2011','Semestral','Semestre','1-7-2011','31-12-2011');</v>
      </c>
      <c r="J878">
        <v>1</v>
      </c>
      <c r="K878">
        <v>7</v>
      </c>
      <c r="L878">
        <v>2011</v>
      </c>
      <c r="M878">
        <v>31</v>
      </c>
      <c r="N878">
        <v>12</v>
      </c>
      <c r="O878">
        <v>2011</v>
      </c>
    </row>
    <row r="879" spans="1:15" x14ac:dyDescent="0.3">
      <c r="A879">
        <v>2012</v>
      </c>
      <c r="B879">
        <f t="shared" si="71"/>
        <v>877</v>
      </c>
      <c r="C879" t="str">
        <f t="shared" si="72"/>
        <v>2do semestre 2012</v>
      </c>
      <c r="D879" t="s">
        <v>72</v>
      </c>
      <c r="E879" t="s">
        <v>73</v>
      </c>
      <c r="F879" s="2">
        <f t="shared" si="70"/>
        <v>41091</v>
      </c>
      <c r="G879" s="2">
        <f t="shared" si="68"/>
        <v>41274</v>
      </c>
      <c r="H879" s="3" t="str">
        <f t="shared" si="69"/>
        <v>INSERT INTO temporalidad VALUES (877,'2do semestre 2012','Semestral','Semestre','1-7-2012','31-12-2012');</v>
      </c>
      <c r="J879">
        <v>1</v>
      </c>
      <c r="K879">
        <v>7</v>
      </c>
      <c r="L879">
        <v>2012</v>
      </c>
      <c r="M879">
        <v>31</v>
      </c>
      <c r="N879">
        <v>12</v>
      </c>
      <c r="O879">
        <v>2012</v>
      </c>
    </row>
    <row r="880" spans="1:15" x14ac:dyDescent="0.3">
      <c r="A880">
        <v>2013</v>
      </c>
      <c r="B880">
        <f t="shared" si="71"/>
        <v>878</v>
      </c>
      <c r="C880" t="str">
        <f t="shared" si="72"/>
        <v>2do semestre 2013</v>
      </c>
      <c r="D880" t="s">
        <v>72</v>
      </c>
      <c r="E880" t="s">
        <v>73</v>
      </c>
      <c r="F880" s="2">
        <f t="shared" si="70"/>
        <v>41456</v>
      </c>
      <c r="G880" s="2">
        <f t="shared" si="68"/>
        <v>41639</v>
      </c>
      <c r="H880" s="3" t="str">
        <f t="shared" si="69"/>
        <v>INSERT INTO temporalidad VALUES (878,'2do semestre 2013','Semestral','Semestre','1-7-2013','31-12-2013');</v>
      </c>
      <c r="J880">
        <v>1</v>
      </c>
      <c r="K880">
        <v>7</v>
      </c>
      <c r="L880">
        <v>2013</v>
      </c>
      <c r="M880">
        <v>31</v>
      </c>
      <c r="N880">
        <v>12</v>
      </c>
      <c r="O880">
        <v>2013</v>
      </c>
    </row>
    <row r="881" spans="1:15" x14ac:dyDescent="0.3">
      <c r="A881">
        <v>2014</v>
      </c>
      <c r="B881">
        <f t="shared" si="71"/>
        <v>879</v>
      </c>
      <c r="C881" t="str">
        <f t="shared" si="72"/>
        <v>2do semestre 2014</v>
      </c>
      <c r="D881" t="s">
        <v>72</v>
      </c>
      <c r="E881" t="s">
        <v>73</v>
      </c>
      <c r="F881" s="2">
        <f t="shared" si="70"/>
        <v>41821</v>
      </c>
      <c r="G881" s="2">
        <f t="shared" si="68"/>
        <v>42004</v>
      </c>
      <c r="H881" s="3" t="str">
        <f t="shared" si="69"/>
        <v>INSERT INTO temporalidad VALUES (879,'2do semestre 2014','Semestral','Semestre','1-7-2014','31-12-2014');</v>
      </c>
      <c r="J881">
        <v>1</v>
      </c>
      <c r="K881">
        <v>7</v>
      </c>
      <c r="L881">
        <v>2014</v>
      </c>
      <c r="M881">
        <v>31</v>
      </c>
      <c r="N881">
        <v>12</v>
      </c>
      <c r="O881">
        <v>2014</v>
      </c>
    </row>
    <row r="882" spans="1:15" x14ac:dyDescent="0.3">
      <c r="A882">
        <v>2015</v>
      </c>
      <c r="B882">
        <f t="shared" si="71"/>
        <v>880</v>
      </c>
      <c r="C882" t="str">
        <f t="shared" si="72"/>
        <v>2do semestre 2015</v>
      </c>
      <c r="D882" t="s">
        <v>72</v>
      </c>
      <c r="E882" t="s">
        <v>73</v>
      </c>
      <c r="F882" s="2">
        <f t="shared" si="70"/>
        <v>42186</v>
      </c>
      <c r="G882" s="2">
        <f t="shared" si="68"/>
        <v>42369</v>
      </c>
      <c r="H882" s="3" t="str">
        <f t="shared" si="69"/>
        <v>INSERT INTO temporalidad VALUES (880,'2do semestre 2015','Semestral','Semestre','1-7-2015','31-12-2015');</v>
      </c>
      <c r="J882">
        <v>1</v>
      </c>
      <c r="K882">
        <v>7</v>
      </c>
      <c r="L882">
        <v>2015</v>
      </c>
      <c r="M882">
        <v>31</v>
      </c>
      <c r="N882">
        <v>12</v>
      </c>
      <c r="O882">
        <v>2015</v>
      </c>
    </row>
    <row r="883" spans="1:15" x14ac:dyDescent="0.3">
      <c r="A883">
        <v>2016</v>
      </c>
      <c r="B883">
        <f t="shared" si="71"/>
        <v>881</v>
      </c>
      <c r="C883" t="str">
        <f t="shared" si="72"/>
        <v>2do semestre 2016</v>
      </c>
      <c r="D883" t="s">
        <v>72</v>
      </c>
      <c r="E883" t="s">
        <v>73</v>
      </c>
      <c r="F883" s="2">
        <f t="shared" si="70"/>
        <v>42552</v>
      </c>
      <c r="G883" s="2">
        <f t="shared" si="68"/>
        <v>42735</v>
      </c>
      <c r="H883" s="3" t="str">
        <f t="shared" si="69"/>
        <v>INSERT INTO temporalidad VALUES (881,'2do semestre 2016','Semestral','Semestre','1-7-2016','31-12-2016');</v>
      </c>
      <c r="J883">
        <v>1</v>
      </c>
      <c r="K883">
        <v>7</v>
      </c>
      <c r="L883">
        <v>2016</v>
      </c>
      <c r="M883">
        <v>31</v>
      </c>
      <c r="N883">
        <v>12</v>
      </c>
      <c r="O883">
        <v>2016</v>
      </c>
    </row>
    <row r="884" spans="1:15" x14ac:dyDescent="0.3">
      <c r="A884">
        <v>2017</v>
      </c>
      <c r="B884">
        <f t="shared" si="71"/>
        <v>882</v>
      </c>
      <c r="C884" t="str">
        <f t="shared" si="72"/>
        <v>2do semestre 2017</v>
      </c>
      <c r="D884" t="s">
        <v>72</v>
      </c>
      <c r="E884" t="s">
        <v>73</v>
      </c>
      <c r="F884" s="2">
        <f t="shared" si="70"/>
        <v>42917</v>
      </c>
      <c r="G884" s="2">
        <f t="shared" si="68"/>
        <v>43100</v>
      </c>
      <c r="H884" s="3" t="str">
        <f t="shared" si="69"/>
        <v>INSERT INTO temporalidad VALUES (882,'2do semestre 2017','Semestral','Semestre','1-7-2017','31-12-2017');</v>
      </c>
      <c r="J884">
        <v>1</v>
      </c>
      <c r="K884">
        <v>7</v>
      </c>
      <c r="L884">
        <v>2017</v>
      </c>
      <c r="M884">
        <v>31</v>
      </c>
      <c r="N884">
        <v>12</v>
      </c>
      <c r="O884">
        <v>2017</v>
      </c>
    </row>
    <row r="885" spans="1:15" x14ac:dyDescent="0.3">
      <c r="A885">
        <v>2018</v>
      </c>
      <c r="B885">
        <f t="shared" si="71"/>
        <v>883</v>
      </c>
      <c r="C885" t="str">
        <f t="shared" si="72"/>
        <v>2do semestre 2018</v>
      </c>
      <c r="D885" t="s">
        <v>72</v>
      </c>
      <c r="E885" t="s">
        <v>73</v>
      </c>
      <c r="F885" s="2">
        <f t="shared" si="70"/>
        <v>43282</v>
      </c>
      <c r="G885" s="2">
        <f t="shared" si="68"/>
        <v>43465</v>
      </c>
      <c r="H885" s="3" t="str">
        <f t="shared" si="69"/>
        <v>INSERT INTO temporalidad VALUES (883,'2do semestre 2018','Semestral','Semestre','1-7-2018','31-12-2018');</v>
      </c>
      <c r="J885">
        <v>1</v>
      </c>
      <c r="K885">
        <v>7</v>
      </c>
      <c r="L885">
        <v>2018</v>
      </c>
      <c r="M885">
        <v>31</v>
      </c>
      <c r="N885">
        <v>12</v>
      </c>
      <c r="O885">
        <v>2018</v>
      </c>
    </row>
    <row r="886" spans="1:15" x14ac:dyDescent="0.3">
      <c r="A886">
        <v>2019</v>
      </c>
      <c r="B886">
        <f t="shared" si="71"/>
        <v>884</v>
      </c>
      <c r="C886" t="str">
        <f t="shared" si="72"/>
        <v>2do semestre 2019</v>
      </c>
      <c r="D886" t="s">
        <v>72</v>
      </c>
      <c r="E886" t="s">
        <v>73</v>
      </c>
      <c r="F886" s="2">
        <f t="shared" si="70"/>
        <v>43647</v>
      </c>
      <c r="G886" s="2">
        <f t="shared" si="68"/>
        <v>43830</v>
      </c>
      <c r="H886" s="3" t="str">
        <f t="shared" si="69"/>
        <v>INSERT INTO temporalidad VALUES (884,'2do semestre 2019','Semestral','Semestre','1-7-2019','31-12-2019');</v>
      </c>
      <c r="J886">
        <v>1</v>
      </c>
      <c r="K886">
        <v>7</v>
      </c>
      <c r="L886">
        <v>2019</v>
      </c>
      <c r="M886">
        <v>31</v>
      </c>
      <c r="N886">
        <v>12</v>
      </c>
      <c r="O886">
        <v>2019</v>
      </c>
    </row>
    <row r="887" spans="1:15" x14ac:dyDescent="0.3">
      <c r="A887">
        <v>2020</v>
      </c>
      <c r="B887">
        <f t="shared" si="71"/>
        <v>885</v>
      </c>
      <c r="C887" t="str">
        <f t="shared" si="72"/>
        <v>2do semestre 2020</v>
      </c>
      <c r="D887" t="s">
        <v>72</v>
      </c>
      <c r="E887" t="s">
        <v>73</v>
      </c>
      <c r="F887" s="2">
        <f t="shared" si="70"/>
        <v>44013</v>
      </c>
      <c r="G887" s="2">
        <f t="shared" si="68"/>
        <v>44196</v>
      </c>
      <c r="H887" s="3" t="str">
        <f t="shared" si="69"/>
        <v>INSERT INTO temporalidad VALUES (885,'2do semestre 2020','Semestral','Semestre','1-7-2020','31-12-2020');</v>
      </c>
      <c r="J887">
        <v>1</v>
      </c>
      <c r="K887">
        <v>7</v>
      </c>
      <c r="L887">
        <v>2020</v>
      </c>
      <c r="M887">
        <v>31</v>
      </c>
      <c r="N887">
        <v>12</v>
      </c>
      <c r="O887">
        <v>2020</v>
      </c>
    </row>
    <row r="888" spans="1:15" x14ac:dyDescent="0.3">
      <c r="A888">
        <v>2021</v>
      </c>
      <c r="B888">
        <f t="shared" si="71"/>
        <v>886</v>
      </c>
      <c r="C888" t="str">
        <f t="shared" si="72"/>
        <v>2do semestre 2021</v>
      </c>
      <c r="D888" t="s">
        <v>72</v>
      </c>
      <c r="E888" t="s">
        <v>73</v>
      </c>
      <c r="F888" s="2">
        <f t="shared" si="70"/>
        <v>44378</v>
      </c>
      <c r="G888" s="2">
        <f t="shared" si="68"/>
        <v>44561</v>
      </c>
      <c r="H888" s="3" t="str">
        <f t="shared" si="69"/>
        <v>INSERT INTO temporalidad VALUES (886,'2do semestre 2021','Semestral','Semestre','1-7-2021','31-12-2021');</v>
      </c>
      <c r="J888">
        <v>1</v>
      </c>
      <c r="K888">
        <v>7</v>
      </c>
      <c r="L888">
        <v>2021</v>
      </c>
      <c r="M888">
        <v>31</v>
      </c>
      <c r="N888">
        <v>12</v>
      </c>
      <c r="O888">
        <v>2021</v>
      </c>
    </row>
    <row r="889" spans="1:15" x14ac:dyDescent="0.3">
      <c r="A889">
        <v>2022</v>
      </c>
      <c r="B889">
        <f t="shared" si="71"/>
        <v>887</v>
      </c>
      <c r="C889" t="str">
        <f t="shared" si="72"/>
        <v>2do semestre 2022</v>
      </c>
      <c r="D889" t="s">
        <v>72</v>
      </c>
      <c r="E889" t="s">
        <v>73</v>
      </c>
      <c r="F889" s="2">
        <f t="shared" si="70"/>
        <v>44743</v>
      </c>
      <c r="G889" s="2">
        <f t="shared" si="68"/>
        <v>44926</v>
      </c>
      <c r="H889" s="3" t="str">
        <f t="shared" si="69"/>
        <v>INSERT INTO temporalidad VALUES (887,'2do semestre 2022','Semestral','Semestre','1-7-2022','31-12-2022');</v>
      </c>
      <c r="J889">
        <v>1</v>
      </c>
      <c r="K889">
        <v>7</v>
      </c>
      <c r="L889">
        <v>2022</v>
      </c>
      <c r="M889">
        <v>31</v>
      </c>
      <c r="N889">
        <v>12</v>
      </c>
      <c r="O889">
        <v>2022</v>
      </c>
    </row>
    <row r="890" spans="1:15" x14ac:dyDescent="0.3">
      <c r="A890">
        <v>2023</v>
      </c>
      <c r="B890">
        <f t="shared" si="71"/>
        <v>888</v>
      </c>
      <c r="C890" t="str">
        <f t="shared" si="72"/>
        <v>2do semestre 2023</v>
      </c>
      <c r="D890" t="s">
        <v>72</v>
      </c>
      <c r="E890" t="s">
        <v>73</v>
      </c>
      <c r="F890" s="2">
        <f t="shared" si="70"/>
        <v>45108</v>
      </c>
      <c r="G890" s="2">
        <f t="shared" si="68"/>
        <v>45291</v>
      </c>
      <c r="H890" s="3" t="str">
        <f t="shared" si="69"/>
        <v>INSERT INTO temporalidad VALUES (888,'2do semestre 2023','Semestral','Semestre','1-7-2023','31-12-2023');</v>
      </c>
      <c r="J890">
        <v>1</v>
      </c>
      <c r="K890">
        <v>7</v>
      </c>
      <c r="L890">
        <v>2023</v>
      </c>
      <c r="M890">
        <v>31</v>
      </c>
      <c r="N890">
        <v>12</v>
      </c>
      <c r="O890">
        <v>2023</v>
      </c>
    </row>
    <row r="891" spans="1:15" x14ac:dyDescent="0.3">
      <c r="A891">
        <v>2024</v>
      </c>
      <c r="B891">
        <f t="shared" si="71"/>
        <v>889</v>
      </c>
      <c r="C891" t="str">
        <f t="shared" si="72"/>
        <v>2do semestre 2024</v>
      </c>
      <c r="D891" t="s">
        <v>72</v>
      </c>
      <c r="E891" t="s">
        <v>73</v>
      </c>
      <c r="F891" s="2">
        <f t="shared" si="70"/>
        <v>45474</v>
      </c>
      <c r="G891" s="2">
        <f t="shared" si="68"/>
        <v>45657</v>
      </c>
      <c r="H891" s="3" t="str">
        <f t="shared" si="69"/>
        <v>INSERT INTO temporalidad VALUES (889,'2do semestre 2024','Semestral','Semestre','1-7-2024','31-12-2024');</v>
      </c>
      <c r="J891">
        <v>1</v>
      </c>
      <c r="K891">
        <v>7</v>
      </c>
      <c r="L891">
        <v>2024</v>
      </c>
      <c r="M891">
        <v>31</v>
      </c>
      <c r="N891">
        <v>12</v>
      </c>
      <c r="O891">
        <v>2024</v>
      </c>
    </row>
    <row r="892" spans="1:15" x14ac:dyDescent="0.3">
      <c r="A892">
        <v>2025</v>
      </c>
      <c r="B892">
        <f t="shared" si="71"/>
        <v>890</v>
      </c>
      <c r="C892" t="str">
        <f t="shared" si="72"/>
        <v>2do semestre 2025</v>
      </c>
      <c r="D892" t="s">
        <v>72</v>
      </c>
      <c r="E892" t="s">
        <v>73</v>
      </c>
      <c r="F892" s="2">
        <f t="shared" si="70"/>
        <v>45839</v>
      </c>
      <c r="G892" s="2">
        <f t="shared" si="68"/>
        <v>46022</v>
      </c>
      <c r="H892" s="3" t="str">
        <f t="shared" si="69"/>
        <v>INSERT INTO temporalidad VALUES (890,'2do semestre 2025','Semestral','Semestre','1-7-2025','31-12-2025');</v>
      </c>
      <c r="J892">
        <v>1</v>
      </c>
      <c r="K892">
        <v>7</v>
      </c>
      <c r="L892">
        <v>2025</v>
      </c>
      <c r="M892">
        <v>31</v>
      </c>
      <c r="N892">
        <v>12</v>
      </c>
      <c r="O892">
        <v>2025</v>
      </c>
    </row>
    <row r="893" spans="1:15" x14ac:dyDescent="0.3">
      <c r="A893">
        <v>2026</v>
      </c>
      <c r="B893">
        <f t="shared" si="71"/>
        <v>891</v>
      </c>
      <c r="C893" t="str">
        <f t="shared" si="72"/>
        <v>2do semestre 2026</v>
      </c>
      <c r="D893" t="s">
        <v>72</v>
      </c>
      <c r="E893" t="s">
        <v>73</v>
      </c>
      <c r="F893" s="2">
        <f t="shared" si="70"/>
        <v>46204</v>
      </c>
      <c r="G893" s="2">
        <f t="shared" si="68"/>
        <v>46387</v>
      </c>
      <c r="H893" s="3" t="str">
        <f t="shared" si="69"/>
        <v>INSERT INTO temporalidad VALUES (891,'2do semestre 2026','Semestral','Semestre','1-7-2026','31-12-2026');</v>
      </c>
      <c r="J893">
        <v>1</v>
      </c>
      <c r="K893">
        <v>7</v>
      </c>
      <c r="L893">
        <v>2026</v>
      </c>
      <c r="M893">
        <v>31</v>
      </c>
      <c r="N893">
        <v>12</v>
      </c>
      <c r="O893">
        <v>2026</v>
      </c>
    </row>
    <row r="894" spans="1:15" x14ac:dyDescent="0.3">
      <c r="A894">
        <v>2027</v>
      </c>
      <c r="B894">
        <f t="shared" si="71"/>
        <v>892</v>
      </c>
      <c r="C894" t="str">
        <f t="shared" si="72"/>
        <v>2do semestre 2027</v>
      </c>
      <c r="D894" t="s">
        <v>72</v>
      </c>
      <c r="E894" t="s">
        <v>73</v>
      </c>
      <c r="F894" s="2">
        <f t="shared" si="70"/>
        <v>46569</v>
      </c>
      <c r="G894" s="2">
        <f t="shared" si="68"/>
        <v>46752</v>
      </c>
      <c r="H894" s="3" t="str">
        <f t="shared" si="69"/>
        <v>INSERT INTO temporalidad VALUES (892,'2do semestre 2027','Semestral','Semestre','1-7-2027','31-12-2027');</v>
      </c>
      <c r="J894">
        <v>1</v>
      </c>
      <c r="K894">
        <v>7</v>
      </c>
      <c r="L894">
        <v>2027</v>
      </c>
      <c r="M894">
        <v>31</v>
      </c>
      <c r="N894">
        <v>12</v>
      </c>
      <c r="O894">
        <v>2027</v>
      </c>
    </row>
    <row r="895" spans="1:15" x14ac:dyDescent="0.3">
      <c r="A895">
        <v>2028</v>
      </c>
      <c r="B895">
        <f t="shared" si="71"/>
        <v>893</v>
      </c>
      <c r="C895" t="str">
        <f t="shared" si="72"/>
        <v>2do semestre 2028</v>
      </c>
      <c r="D895" t="s">
        <v>72</v>
      </c>
      <c r="E895" t="s">
        <v>73</v>
      </c>
      <c r="F895" s="2">
        <f t="shared" si="70"/>
        <v>46935</v>
      </c>
      <c r="G895" s="2">
        <f t="shared" si="68"/>
        <v>47118</v>
      </c>
      <c r="H895" s="3" t="str">
        <f t="shared" si="69"/>
        <v>INSERT INTO temporalidad VALUES (893,'2do semestre 2028','Semestral','Semestre','1-7-2028','31-12-2028');</v>
      </c>
      <c r="J895">
        <v>1</v>
      </c>
      <c r="K895">
        <v>7</v>
      </c>
      <c r="L895">
        <v>2028</v>
      </c>
      <c r="M895">
        <v>31</v>
      </c>
      <c r="N895">
        <v>12</v>
      </c>
      <c r="O895">
        <v>2028</v>
      </c>
    </row>
    <row r="896" spans="1:15" x14ac:dyDescent="0.3">
      <c r="A896">
        <v>2029</v>
      </c>
      <c r="B896">
        <f t="shared" si="71"/>
        <v>894</v>
      </c>
      <c r="C896" t="str">
        <f t="shared" si="72"/>
        <v>2do semestre 2029</v>
      </c>
      <c r="D896" t="s">
        <v>72</v>
      </c>
      <c r="E896" t="s">
        <v>73</v>
      </c>
      <c r="F896" s="2">
        <f t="shared" si="70"/>
        <v>47300</v>
      </c>
      <c r="G896" s="2">
        <f t="shared" si="68"/>
        <v>47483</v>
      </c>
      <c r="H896" s="3" t="str">
        <f t="shared" si="69"/>
        <v>INSERT INTO temporalidad VALUES (894,'2do semestre 2029','Semestral','Semestre','1-7-2029','31-12-2029');</v>
      </c>
      <c r="J896">
        <v>1</v>
      </c>
      <c r="K896">
        <v>7</v>
      </c>
      <c r="L896">
        <v>2029</v>
      </c>
      <c r="M896">
        <v>31</v>
      </c>
      <c r="N896">
        <v>12</v>
      </c>
      <c r="O896">
        <v>2029</v>
      </c>
    </row>
    <row r="897" spans="1:15" x14ac:dyDescent="0.3">
      <c r="A897">
        <v>2030</v>
      </c>
      <c r="B897">
        <f t="shared" si="71"/>
        <v>895</v>
      </c>
      <c r="C897" t="str">
        <f t="shared" si="72"/>
        <v>2do semestre 2030</v>
      </c>
      <c r="D897" t="s">
        <v>72</v>
      </c>
      <c r="E897" t="s">
        <v>73</v>
      </c>
      <c r="F897" s="2">
        <f t="shared" si="70"/>
        <v>47665</v>
      </c>
      <c r="G897" s="2">
        <f t="shared" si="68"/>
        <v>47848</v>
      </c>
      <c r="H897" s="3" t="str">
        <f t="shared" si="69"/>
        <v>INSERT INTO temporalidad VALUES (895,'2do semestre 2030','Semestral','Semestre','1-7-2030','31-12-2030');</v>
      </c>
      <c r="J897">
        <v>1</v>
      </c>
      <c r="K897">
        <v>7</v>
      </c>
      <c r="L897">
        <v>2030</v>
      </c>
      <c r="M897">
        <v>31</v>
      </c>
      <c r="N897">
        <v>12</v>
      </c>
      <c r="O897">
        <v>2030</v>
      </c>
    </row>
    <row r="898" spans="1:15" x14ac:dyDescent="0.3">
      <c r="A898">
        <v>2031</v>
      </c>
      <c r="B898">
        <f t="shared" si="71"/>
        <v>896</v>
      </c>
      <c r="C898" t="str">
        <f t="shared" si="72"/>
        <v>2do semestre 2031</v>
      </c>
      <c r="D898" t="s">
        <v>72</v>
      </c>
      <c r="E898" t="s">
        <v>73</v>
      </c>
      <c r="F898" s="2">
        <f t="shared" si="70"/>
        <v>48030</v>
      </c>
      <c r="G898" s="2">
        <f t="shared" si="68"/>
        <v>48213</v>
      </c>
      <c r="H898" s="3" t="str">
        <f t="shared" si="69"/>
        <v>INSERT INTO temporalidad VALUES (896,'2do semestre 2031','Semestral','Semestre','1-7-2031','31-12-2031');</v>
      </c>
      <c r="J898">
        <v>1</v>
      </c>
      <c r="K898">
        <v>7</v>
      </c>
      <c r="L898">
        <v>2031</v>
      </c>
      <c r="M898">
        <v>31</v>
      </c>
      <c r="N898">
        <v>12</v>
      </c>
      <c r="O898">
        <v>2031</v>
      </c>
    </row>
    <row r="899" spans="1:15" x14ac:dyDescent="0.3">
      <c r="A899">
        <v>2032</v>
      </c>
      <c r="B899">
        <f t="shared" si="71"/>
        <v>897</v>
      </c>
      <c r="C899" t="str">
        <f t="shared" si="72"/>
        <v>2do semestre 2032</v>
      </c>
      <c r="D899" t="s">
        <v>72</v>
      </c>
      <c r="E899" t="s">
        <v>73</v>
      </c>
      <c r="F899" s="2">
        <f t="shared" si="70"/>
        <v>48396</v>
      </c>
      <c r="G899" s="2">
        <f t="shared" ref="G899:G962" si="73">+DATE(O899,N899,M899)</f>
        <v>48579</v>
      </c>
      <c r="H899" s="3" t="str">
        <f t="shared" ref="H899:H962" si="74">+"INSERT INTO "&amp;$H$2&amp;" VALUES ("&amp;B899&amp;",'"&amp;C899&amp;"','"&amp;D899&amp;"','"&amp;E899&amp;"','"&amp;J899&amp;"-"&amp;K899&amp;"-"&amp;L899&amp;"','"&amp;M899&amp;"-"&amp;N899&amp;"-"&amp;O899&amp;"');"</f>
        <v>INSERT INTO temporalidad VALUES (897,'2do semestre 2032','Semestral','Semestre','1-7-2032','31-12-2032');</v>
      </c>
      <c r="J899">
        <v>1</v>
      </c>
      <c r="K899">
        <v>7</v>
      </c>
      <c r="L899">
        <v>2032</v>
      </c>
      <c r="M899">
        <v>31</v>
      </c>
      <c r="N899">
        <v>12</v>
      </c>
      <c r="O899">
        <v>2032</v>
      </c>
    </row>
    <row r="900" spans="1:15" x14ac:dyDescent="0.3">
      <c r="A900">
        <v>2033</v>
      </c>
      <c r="B900">
        <f t="shared" si="71"/>
        <v>898</v>
      </c>
      <c r="C900" t="str">
        <f t="shared" si="72"/>
        <v>2do semestre 2033</v>
      </c>
      <c r="D900" t="s">
        <v>72</v>
      </c>
      <c r="E900" t="s">
        <v>73</v>
      </c>
      <c r="F900" s="2">
        <f t="shared" ref="F900:F963" si="75">+DATE(L900,K900,J900)</f>
        <v>48761</v>
      </c>
      <c r="G900" s="2">
        <f t="shared" si="73"/>
        <v>48944</v>
      </c>
      <c r="H900" s="3" t="str">
        <f t="shared" si="74"/>
        <v>INSERT INTO temporalidad VALUES (898,'2do semestre 2033','Semestral','Semestre','1-7-2033','31-12-2033');</v>
      </c>
      <c r="J900">
        <v>1</v>
      </c>
      <c r="K900">
        <v>7</v>
      </c>
      <c r="L900">
        <v>2033</v>
      </c>
      <c r="M900">
        <v>31</v>
      </c>
      <c r="N900">
        <v>12</v>
      </c>
      <c r="O900">
        <v>2033</v>
      </c>
    </row>
    <row r="901" spans="1:15" x14ac:dyDescent="0.3">
      <c r="A901">
        <v>2034</v>
      </c>
      <c r="B901">
        <f t="shared" ref="B901:B964" si="76">+B900+1</f>
        <v>899</v>
      </c>
      <c r="C901" t="str">
        <f t="shared" si="72"/>
        <v>2do semestre 2034</v>
      </c>
      <c r="D901" t="s">
        <v>72</v>
      </c>
      <c r="E901" t="s">
        <v>73</v>
      </c>
      <c r="F901" s="2">
        <f t="shared" si="75"/>
        <v>49126</v>
      </c>
      <c r="G901" s="2">
        <f t="shared" si="73"/>
        <v>49309</v>
      </c>
      <c r="H901" s="3" t="str">
        <f t="shared" si="74"/>
        <v>INSERT INTO temporalidad VALUES (899,'2do semestre 2034','Semestral','Semestre','1-7-2034','31-12-2034');</v>
      </c>
      <c r="J901">
        <v>1</v>
      </c>
      <c r="K901">
        <v>7</v>
      </c>
      <c r="L901">
        <v>2034</v>
      </c>
      <c r="M901">
        <v>31</v>
      </c>
      <c r="N901">
        <v>12</v>
      </c>
      <c r="O901">
        <v>2034</v>
      </c>
    </row>
    <row r="902" spans="1:15" x14ac:dyDescent="0.3">
      <c r="A902">
        <v>2035</v>
      </c>
      <c r="B902">
        <f t="shared" si="76"/>
        <v>900</v>
      </c>
      <c r="C902" t="str">
        <f t="shared" si="72"/>
        <v>2do semestre 2035</v>
      </c>
      <c r="D902" t="s">
        <v>72</v>
      </c>
      <c r="E902" t="s">
        <v>73</v>
      </c>
      <c r="F902" s="2">
        <f t="shared" si="75"/>
        <v>49491</v>
      </c>
      <c r="G902" s="2">
        <f t="shared" si="73"/>
        <v>49674</v>
      </c>
      <c r="H902" s="3" t="str">
        <f t="shared" si="74"/>
        <v>INSERT INTO temporalidad VALUES (900,'2do semestre 2035','Semestral','Semestre','1-7-2035','31-12-2035');</v>
      </c>
      <c r="J902">
        <v>1</v>
      </c>
      <c r="K902">
        <v>7</v>
      </c>
      <c r="L902">
        <v>2035</v>
      </c>
      <c r="M902">
        <v>31</v>
      </c>
      <c r="N902">
        <v>12</v>
      </c>
      <c r="O902">
        <v>2035</v>
      </c>
    </row>
    <row r="903" spans="1:15" x14ac:dyDescent="0.3">
      <c r="A903">
        <v>2036</v>
      </c>
      <c r="B903">
        <f t="shared" si="76"/>
        <v>901</v>
      </c>
      <c r="C903" t="str">
        <f t="shared" si="72"/>
        <v>2do semestre 2036</v>
      </c>
      <c r="D903" t="s">
        <v>72</v>
      </c>
      <c r="E903" t="s">
        <v>73</v>
      </c>
      <c r="F903" s="2">
        <f t="shared" si="75"/>
        <v>49857</v>
      </c>
      <c r="G903" s="2">
        <f t="shared" si="73"/>
        <v>50040</v>
      </c>
      <c r="H903" s="3" t="str">
        <f t="shared" si="74"/>
        <v>INSERT INTO temporalidad VALUES (901,'2do semestre 2036','Semestral','Semestre','1-7-2036','31-12-2036');</v>
      </c>
      <c r="J903">
        <v>1</v>
      </c>
      <c r="K903">
        <v>7</v>
      </c>
      <c r="L903">
        <v>2036</v>
      </c>
      <c r="M903">
        <v>31</v>
      </c>
      <c r="N903">
        <v>12</v>
      </c>
      <c r="O903">
        <v>2036</v>
      </c>
    </row>
    <row r="904" spans="1:15" x14ac:dyDescent="0.3">
      <c r="A904">
        <v>2037</v>
      </c>
      <c r="B904">
        <f t="shared" si="76"/>
        <v>902</v>
      </c>
      <c r="C904" t="str">
        <f t="shared" si="72"/>
        <v>2do semestre 2037</v>
      </c>
      <c r="D904" t="s">
        <v>72</v>
      </c>
      <c r="E904" t="s">
        <v>73</v>
      </c>
      <c r="F904" s="2">
        <f t="shared" si="75"/>
        <v>50222</v>
      </c>
      <c r="G904" s="2">
        <f t="shared" si="73"/>
        <v>50405</v>
      </c>
      <c r="H904" s="3" t="str">
        <f t="shared" si="74"/>
        <v>INSERT INTO temporalidad VALUES (902,'2do semestre 2037','Semestral','Semestre','1-7-2037','31-12-2037');</v>
      </c>
      <c r="J904">
        <v>1</v>
      </c>
      <c r="K904">
        <v>7</v>
      </c>
      <c r="L904">
        <v>2037</v>
      </c>
      <c r="M904">
        <v>31</v>
      </c>
      <c r="N904">
        <v>12</v>
      </c>
      <c r="O904">
        <v>2037</v>
      </c>
    </row>
    <row r="905" spans="1:15" x14ac:dyDescent="0.3">
      <c r="A905">
        <v>2038</v>
      </c>
      <c r="B905">
        <f t="shared" si="76"/>
        <v>903</v>
      </c>
      <c r="C905" t="str">
        <f t="shared" si="72"/>
        <v>2do semestre 2038</v>
      </c>
      <c r="D905" t="s">
        <v>72</v>
      </c>
      <c r="E905" t="s">
        <v>73</v>
      </c>
      <c r="F905" s="2">
        <f t="shared" si="75"/>
        <v>50587</v>
      </c>
      <c r="G905" s="2">
        <f t="shared" si="73"/>
        <v>50770</v>
      </c>
      <c r="H905" s="3" t="str">
        <f t="shared" si="74"/>
        <v>INSERT INTO temporalidad VALUES (903,'2do semestre 2038','Semestral','Semestre','1-7-2038','31-12-2038');</v>
      </c>
      <c r="J905">
        <v>1</v>
      </c>
      <c r="K905">
        <v>7</v>
      </c>
      <c r="L905">
        <v>2038</v>
      </c>
      <c r="M905">
        <v>31</v>
      </c>
      <c r="N905">
        <v>12</v>
      </c>
      <c r="O905">
        <v>2038</v>
      </c>
    </row>
    <row r="906" spans="1:15" x14ac:dyDescent="0.3">
      <c r="A906">
        <v>2039</v>
      </c>
      <c r="B906">
        <f t="shared" si="76"/>
        <v>904</v>
      </c>
      <c r="C906" t="str">
        <f t="shared" si="72"/>
        <v>2do semestre 2039</v>
      </c>
      <c r="D906" t="s">
        <v>72</v>
      </c>
      <c r="E906" t="s">
        <v>73</v>
      </c>
      <c r="F906" s="2">
        <f t="shared" si="75"/>
        <v>50952</v>
      </c>
      <c r="G906" s="2">
        <f t="shared" si="73"/>
        <v>51135</v>
      </c>
      <c r="H906" s="3" t="str">
        <f t="shared" si="74"/>
        <v>INSERT INTO temporalidad VALUES (904,'2do semestre 2039','Semestral','Semestre','1-7-2039','31-12-2039');</v>
      </c>
      <c r="J906">
        <v>1</v>
      </c>
      <c r="K906">
        <v>7</v>
      </c>
      <c r="L906">
        <v>2039</v>
      </c>
      <c r="M906">
        <v>31</v>
      </c>
      <c r="N906">
        <v>12</v>
      </c>
      <c r="O906">
        <v>2039</v>
      </c>
    </row>
    <row r="907" spans="1:15" x14ac:dyDescent="0.3">
      <c r="A907">
        <v>2040</v>
      </c>
      <c r="B907">
        <f t="shared" si="76"/>
        <v>905</v>
      </c>
      <c r="C907" t="str">
        <f t="shared" si="72"/>
        <v>2do semestre 2040</v>
      </c>
      <c r="D907" t="s">
        <v>72</v>
      </c>
      <c r="E907" t="s">
        <v>73</v>
      </c>
      <c r="F907" s="2">
        <f t="shared" si="75"/>
        <v>51318</v>
      </c>
      <c r="G907" s="2">
        <f t="shared" si="73"/>
        <v>51501</v>
      </c>
      <c r="H907" s="3" t="str">
        <f t="shared" si="74"/>
        <v>INSERT INTO temporalidad VALUES (905,'2do semestre 2040','Semestral','Semestre','1-7-2040','31-12-2040');</v>
      </c>
      <c r="J907">
        <v>1</v>
      </c>
      <c r="K907">
        <v>7</v>
      </c>
      <c r="L907">
        <v>2040</v>
      </c>
      <c r="M907">
        <v>31</v>
      </c>
      <c r="N907">
        <v>12</v>
      </c>
      <c r="O907">
        <v>2040</v>
      </c>
    </row>
    <row r="908" spans="1:15" x14ac:dyDescent="0.3">
      <c r="A908">
        <v>2041</v>
      </c>
      <c r="B908">
        <f t="shared" si="76"/>
        <v>906</v>
      </c>
      <c r="C908" t="str">
        <f t="shared" si="72"/>
        <v>2do semestre 2041</v>
      </c>
      <c r="D908" t="s">
        <v>72</v>
      </c>
      <c r="E908" t="s">
        <v>73</v>
      </c>
      <c r="F908" s="2">
        <f t="shared" si="75"/>
        <v>51683</v>
      </c>
      <c r="G908" s="2">
        <f t="shared" si="73"/>
        <v>51866</v>
      </c>
      <c r="H908" s="3" t="str">
        <f t="shared" si="74"/>
        <v>INSERT INTO temporalidad VALUES (906,'2do semestre 2041','Semestral','Semestre','1-7-2041','31-12-2041');</v>
      </c>
      <c r="J908">
        <v>1</v>
      </c>
      <c r="K908">
        <v>7</v>
      </c>
      <c r="L908">
        <v>2041</v>
      </c>
      <c r="M908">
        <v>31</v>
      </c>
      <c r="N908">
        <v>12</v>
      </c>
      <c r="O908">
        <v>2041</v>
      </c>
    </row>
    <row r="909" spans="1:15" x14ac:dyDescent="0.3">
      <c r="A909">
        <v>2042</v>
      </c>
      <c r="B909">
        <f t="shared" si="76"/>
        <v>907</v>
      </c>
      <c r="C909" t="str">
        <f t="shared" si="72"/>
        <v>2do semestre 2042</v>
      </c>
      <c r="D909" t="s">
        <v>72</v>
      </c>
      <c r="E909" t="s">
        <v>73</v>
      </c>
      <c r="F909" s="2">
        <f t="shared" si="75"/>
        <v>52048</v>
      </c>
      <c r="G909" s="2">
        <f t="shared" si="73"/>
        <v>52231</v>
      </c>
      <c r="H909" s="3" t="str">
        <f t="shared" si="74"/>
        <v>INSERT INTO temporalidad VALUES (907,'2do semestre 2042','Semestral','Semestre','1-7-2042','31-12-2042');</v>
      </c>
      <c r="J909">
        <v>1</v>
      </c>
      <c r="K909">
        <v>7</v>
      </c>
      <c r="L909">
        <v>2042</v>
      </c>
      <c r="M909">
        <v>31</v>
      </c>
      <c r="N909">
        <v>12</v>
      </c>
      <c r="O909">
        <v>2042</v>
      </c>
    </row>
    <row r="910" spans="1:15" x14ac:dyDescent="0.3">
      <c r="A910">
        <v>2043</v>
      </c>
      <c r="B910">
        <f t="shared" si="76"/>
        <v>908</v>
      </c>
      <c r="C910" t="str">
        <f t="shared" si="72"/>
        <v>2do semestre 2043</v>
      </c>
      <c r="D910" t="s">
        <v>72</v>
      </c>
      <c r="E910" t="s">
        <v>73</v>
      </c>
      <c r="F910" s="2">
        <f t="shared" si="75"/>
        <v>52413</v>
      </c>
      <c r="G910" s="2">
        <f t="shared" si="73"/>
        <v>52596</v>
      </c>
      <c r="H910" s="3" t="str">
        <f t="shared" si="74"/>
        <v>INSERT INTO temporalidad VALUES (908,'2do semestre 2043','Semestral','Semestre','1-7-2043','31-12-2043');</v>
      </c>
      <c r="J910">
        <v>1</v>
      </c>
      <c r="K910">
        <v>7</v>
      </c>
      <c r="L910">
        <v>2043</v>
      </c>
      <c r="M910">
        <v>31</v>
      </c>
      <c r="N910">
        <v>12</v>
      </c>
      <c r="O910">
        <v>2043</v>
      </c>
    </row>
    <row r="911" spans="1:15" x14ac:dyDescent="0.3">
      <c r="A911">
        <v>2044</v>
      </c>
      <c r="B911">
        <f t="shared" si="76"/>
        <v>909</v>
      </c>
      <c r="C911" t="str">
        <f t="shared" si="72"/>
        <v>2do semestre 2044</v>
      </c>
      <c r="D911" t="s">
        <v>72</v>
      </c>
      <c r="E911" t="s">
        <v>73</v>
      </c>
      <c r="F911" s="2">
        <f t="shared" si="75"/>
        <v>52779</v>
      </c>
      <c r="G911" s="2">
        <f t="shared" si="73"/>
        <v>52962</v>
      </c>
      <c r="H911" s="3" t="str">
        <f t="shared" si="74"/>
        <v>INSERT INTO temporalidad VALUES (909,'2do semestre 2044','Semestral','Semestre','1-7-2044','31-12-2044');</v>
      </c>
      <c r="J911">
        <v>1</v>
      </c>
      <c r="K911">
        <v>7</v>
      </c>
      <c r="L911">
        <v>2044</v>
      </c>
      <c r="M911">
        <v>31</v>
      </c>
      <c r="N911">
        <v>12</v>
      </c>
      <c r="O911">
        <v>2044</v>
      </c>
    </row>
    <row r="912" spans="1:15" x14ac:dyDescent="0.3">
      <c r="A912">
        <v>2045</v>
      </c>
      <c r="B912">
        <f t="shared" si="76"/>
        <v>910</v>
      </c>
      <c r="C912" t="str">
        <f t="shared" si="72"/>
        <v>2do semestre 2045</v>
      </c>
      <c r="D912" t="s">
        <v>72</v>
      </c>
      <c r="E912" t="s">
        <v>73</v>
      </c>
      <c r="F912" s="2">
        <f t="shared" si="75"/>
        <v>53144</v>
      </c>
      <c r="G912" s="2">
        <f t="shared" si="73"/>
        <v>53327</v>
      </c>
      <c r="H912" s="3" t="str">
        <f t="shared" si="74"/>
        <v>INSERT INTO temporalidad VALUES (910,'2do semestre 2045','Semestral','Semestre','1-7-2045','31-12-2045');</v>
      </c>
      <c r="J912">
        <v>1</v>
      </c>
      <c r="K912">
        <v>7</v>
      </c>
      <c r="L912">
        <v>2045</v>
      </c>
      <c r="M912">
        <v>31</v>
      </c>
      <c r="N912">
        <v>12</v>
      </c>
      <c r="O912">
        <v>2045</v>
      </c>
    </row>
    <row r="913" spans="1:15" x14ac:dyDescent="0.3">
      <c r="A913">
        <v>2046</v>
      </c>
      <c r="B913">
        <f t="shared" si="76"/>
        <v>911</v>
      </c>
      <c r="C913" t="str">
        <f t="shared" si="72"/>
        <v>2do semestre 2046</v>
      </c>
      <c r="D913" t="s">
        <v>72</v>
      </c>
      <c r="E913" t="s">
        <v>73</v>
      </c>
      <c r="F913" s="2">
        <f t="shared" si="75"/>
        <v>53509</v>
      </c>
      <c r="G913" s="2">
        <f t="shared" si="73"/>
        <v>53692</v>
      </c>
      <c r="H913" s="3" t="str">
        <f t="shared" si="74"/>
        <v>INSERT INTO temporalidad VALUES (911,'2do semestre 2046','Semestral','Semestre','1-7-2046','31-12-2046');</v>
      </c>
      <c r="J913">
        <v>1</v>
      </c>
      <c r="K913">
        <v>7</v>
      </c>
      <c r="L913">
        <v>2046</v>
      </c>
      <c r="M913">
        <v>31</v>
      </c>
      <c r="N913">
        <v>12</v>
      </c>
      <c r="O913">
        <v>2046</v>
      </c>
    </row>
    <row r="914" spans="1:15" x14ac:dyDescent="0.3">
      <c r="A914">
        <v>2047</v>
      </c>
      <c r="B914">
        <f t="shared" si="76"/>
        <v>912</v>
      </c>
      <c r="C914" t="str">
        <f t="shared" si="72"/>
        <v>2do semestre 2047</v>
      </c>
      <c r="D914" t="s">
        <v>72</v>
      </c>
      <c r="E914" t="s">
        <v>73</v>
      </c>
      <c r="F914" s="2">
        <f t="shared" si="75"/>
        <v>53874</v>
      </c>
      <c r="G914" s="2">
        <f t="shared" si="73"/>
        <v>54057</v>
      </c>
      <c r="H914" s="3" t="str">
        <f t="shared" si="74"/>
        <v>INSERT INTO temporalidad VALUES (912,'2do semestre 2047','Semestral','Semestre','1-7-2047','31-12-2047');</v>
      </c>
      <c r="J914">
        <v>1</v>
      </c>
      <c r="K914">
        <v>7</v>
      </c>
      <c r="L914">
        <v>2047</v>
      </c>
      <c r="M914">
        <v>31</v>
      </c>
      <c r="N914">
        <v>12</v>
      </c>
      <c r="O914">
        <v>2047</v>
      </c>
    </row>
    <row r="915" spans="1:15" x14ac:dyDescent="0.3">
      <c r="A915">
        <v>2048</v>
      </c>
      <c r="B915">
        <f t="shared" si="76"/>
        <v>913</v>
      </c>
      <c r="C915" t="str">
        <f t="shared" si="72"/>
        <v>2do semestre 2048</v>
      </c>
      <c r="D915" t="s">
        <v>72</v>
      </c>
      <c r="E915" t="s">
        <v>73</v>
      </c>
      <c r="F915" s="2">
        <f t="shared" si="75"/>
        <v>54240</v>
      </c>
      <c r="G915" s="2">
        <f t="shared" si="73"/>
        <v>54423</v>
      </c>
      <c r="H915" s="3" t="str">
        <f t="shared" si="74"/>
        <v>INSERT INTO temporalidad VALUES (913,'2do semestre 2048','Semestral','Semestre','1-7-2048','31-12-2048');</v>
      </c>
      <c r="J915">
        <v>1</v>
      </c>
      <c r="K915">
        <v>7</v>
      </c>
      <c r="L915">
        <v>2048</v>
      </c>
      <c r="M915">
        <v>31</v>
      </c>
      <c r="N915">
        <v>12</v>
      </c>
      <c r="O915">
        <v>2048</v>
      </c>
    </row>
    <row r="916" spans="1:15" x14ac:dyDescent="0.3">
      <c r="A916">
        <v>2049</v>
      </c>
      <c r="B916">
        <f t="shared" si="76"/>
        <v>914</v>
      </c>
      <c r="C916" t="str">
        <f t="shared" si="72"/>
        <v>2do semestre 2049</v>
      </c>
      <c r="D916" t="s">
        <v>72</v>
      </c>
      <c r="E916" t="s">
        <v>73</v>
      </c>
      <c r="F916" s="2">
        <f t="shared" si="75"/>
        <v>54605</v>
      </c>
      <c r="G916" s="2">
        <f t="shared" si="73"/>
        <v>54788</v>
      </c>
      <c r="H916" s="3" t="str">
        <f t="shared" si="74"/>
        <v>INSERT INTO temporalidad VALUES (914,'2do semestre 2049','Semestral','Semestre','1-7-2049','31-12-2049');</v>
      </c>
      <c r="J916">
        <v>1</v>
      </c>
      <c r="K916">
        <v>7</v>
      </c>
      <c r="L916">
        <v>2049</v>
      </c>
      <c r="M916">
        <v>31</v>
      </c>
      <c r="N916">
        <v>12</v>
      </c>
      <c r="O916">
        <v>2049</v>
      </c>
    </row>
    <row r="917" spans="1:15" x14ac:dyDescent="0.3">
      <c r="A917">
        <v>2050</v>
      </c>
      <c r="B917">
        <f t="shared" si="76"/>
        <v>915</v>
      </c>
      <c r="C917" t="str">
        <f t="shared" si="72"/>
        <v>2do semestre 2050</v>
      </c>
      <c r="D917" t="s">
        <v>72</v>
      </c>
      <c r="E917" t="s">
        <v>73</v>
      </c>
      <c r="F917" s="2">
        <f t="shared" si="75"/>
        <v>54970</v>
      </c>
      <c r="G917" s="2">
        <f t="shared" si="73"/>
        <v>55153</v>
      </c>
      <c r="H917" s="3" t="str">
        <f t="shared" si="74"/>
        <v>INSERT INTO temporalidad VALUES (915,'2do semestre 2050','Semestral','Semestre','1-7-2050','31-12-2050');</v>
      </c>
      <c r="J917">
        <v>1</v>
      </c>
      <c r="K917">
        <v>7</v>
      </c>
      <c r="L917">
        <v>2050</v>
      </c>
      <c r="M917">
        <v>31</v>
      </c>
      <c r="N917">
        <v>12</v>
      </c>
      <c r="O917">
        <v>2050</v>
      </c>
    </row>
    <row r="918" spans="1:15" x14ac:dyDescent="0.3">
      <c r="A918">
        <v>1990</v>
      </c>
      <c r="B918">
        <f t="shared" si="76"/>
        <v>916</v>
      </c>
      <c r="C918" t="str">
        <f t="shared" ref="C918:C978" si="77">+"1er trimestre "&amp;A918</f>
        <v>1er trimestre 1990</v>
      </c>
      <c r="D918" t="s">
        <v>74</v>
      </c>
      <c r="E918" t="s">
        <v>75</v>
      </c>
      <c r="F918" s="2">
        <f t="shared" si="75"/>
        <v>32874</v>
      </c>
      <c r="G918" s="2">
        <f t="shared" si="73"/>
        <v>32963</v>
      </c>
      <c r="H918" s="3" t="str">
        <f t="shared" si="74"/>
        <v>INSERT INTO temporalidad VALUES (916,'1er trimestre 1990','Trimestral','Trimestre','1-1-1990','31-3-1990');</v>
      </c>
      <c r="J918">
        <v>1</v>
      </c>
      <c r="K918" s="5">
        <v>1</v>
      </c>
      <c r="L918">
        <v>1990</v>
      </c>
      <c r="M918">
        <v>31</v>
      </c>
      <c r="N918">
        <v>3</v>
      </c>
      <c r="O918">
        <v>1990</v>
      </c>
    </row>
    <row r="919" spans="1:15" x14ac:dyDescent="0.3">
      <c r="A919">
        <v>1991</v>
      </c>
      <c r="B919">
        <f t="shared" si="76"/>
        <v>917</v>
      </c>
      <c r="C919" t="str">
        <f t="shared" si="77"/>
        <v>1er trimestre 1991</v>
      </c>
      <c r="D919" t="s">
        <v>74</v>
      </c>
      <c r="E919" t="s">
        <v>75</v>
      </c>
      <c r="F919" s="2">
        <f t="shared" si="75"/>
        <v>33239</v>
      </c>
      <c r="G919" s="2">
        <f t="shared" si="73"/>
        <v>33328</v>
      </c>
      <c r="H919" s="3" t="str">
        <f t="shared" si="74"/>
        <v>INSERT INTO temporalidad VALUES (917,'1er trimestre 1991','Trimestral','Trimestre','1-1-1991','31-3-1991');</v>
      </c>
      <c r="J919">
        <v>1</v>
      </c>
      <c r="K919">
        <v>1</v>
      </c>
      <c r="L919">
        <v>1991</v>
      </c>
      <c r="M919">
        <v>31</v>
      </c>
      <c r="N919">
        <v>3</v>
      </c>
      <c r="O919">
        <v>1991</v>
      </c>
    </row>
    <row r="920" spans="1:15" x14ac:dyDescent="0.3">
      <c r="A920">
        <v>1992</v>
      </c>
      <c r="B920">
        <f t="shared" si="76"/>
        <v>918</v>
      </c>
      <c r="C920" t="str">
        <f t="shared" si="77"/>
        <v>1er trimestre 1992</v>
      </c>
      <c r="D920" t="s">
        <v>74</v>
      </c>
      <c r="E920" t="s">
        <v>75</v>
      </c>
      <c r="F920" s="2">
        <f t="shared" si="75"/>
        <v>33604</v>
      </c>
      <c r="G920" s="2">
        <f t="shared" si="73"/>
        <v>33694</v>
      </c>
      <c r="H920" s="3" t="str">
        <f t="shared" si="74"/>
        <v>INSERT INTO temporalidad VALUES (918,'1er trimestre 1992','Trimestral','Trimestre','1-1-1992','31-3-1992');</v>
      </c>
      <c r="J920">
        <v>1</v>
      </c>
      <c r="K920">
        <v>1</v>
      </c>
      <c r="L920">
        <v>1992</v>
      </c>
      <c r="M920">
        <v>31</v>
      </c>
      <c r="N920">
        <v>3</v>
      </c>
      <c r="O920">
        <v>1992</v>
      </c>
    </row>
    <row r="921" spans="1:15" x14ac:dyDescent="0.3">
      <c r="A921">
        <v>1993</v>
      </c>
      <c r="B921">
        <f t="shared" si="76"/>
        <v>919</v>
      </c>
      <c r="C921" t="str">
        <f t="shared" si="77"/>
        <v>1er trimestre 1993</v>
      </c>
      <c r="D921" t="s">
        <v>74</v>
      </c>
      <c r="E921" t="s">
        <v>75</v>
      </c>
      <c r="F921" s="2">
        <f t="shared" si="75"/>
        <v>33970</v>
      </c>
      <c r="G921" s="2">
        <f t="shared" si="73"/>
        <v>34059</v>
      </c>
      <c r="H921" s="3" t="str">
        <f t="shared" si="74"/>
        <v>INSERT INTO temporalidad VALUES (919,'1er trimestre 1993','Trimestral','Trimestre','1-1-1993','31-3-1993');</v>
      </c>
      <c r="J921">
        <v>1</v>
      </c>
      <c r="K921">
        <v>1</v>
      </c>
      <c r="L921">
        <v>1993</v>
      </c>
      <c r="M921">
        <v>31</v>
      </c>
      <c r="N921">
        <v>3</v>
      </c>
      <c r="O921">
        <v>1993</v>
      </c>
    </row>
    <row r="922" spans="1:15" x14ac:dyDescent="0.3">
      <c r="A922">
        <v>1994</v>
      </c>
      <c r="B922">
        <f t="shared" si="76"/>
        <v>920</v>
      </c>
      <c r="C922" t="str">
        <f t="shared" si="77"/>
        <v>1er trimestre 1994</v>
      </c>
      <c r="D922" t="s">
        <v>74</v>
      </c>
      <c r="E922" t="s">
        <v>75</v>
      </c>
      <c r="F922" s="2">
        <f t="shared" si="75"/>
        <v>34335</v>
      </c>
      <c r="G922" s="2">
        <f t="shared" si="73"/>
        <v>34424</v>
      </c>
      <c r="H922" s="3" t="str">
        <f t="shared" si="74"/>
        <v>INSERT INTO temporalidad VALUES (920,'1er trimestre 1994','Trimestral','Trimestre','1-1-1994','31-3-1994');</v>
      </c>
      <c r="J922">
        <v>1</v>
      </c>
      <c r="K922">
        <v>1</v>
      </c>
      <c r="L922">
        <v>1994</v>
      </c>
      <c r="M922">
        <v>31</v>
      </c>
      <c r="N922">
        <v>3</v>
      </c>
      <c r="O922">
        <v>1994</v>
      </c>
    </row>
    <row r="923" spans="1:15" x14ac:dyDescent="0.3">
      <c r="A923">
        <v>1995</v>
      </c>
      <c r="B923">
        <f t="shared" si="76"/>
        <v>921</v>
      </c>
      <c r="C923" t="str">
        <f t="shared" si="77"/>
        <v>1er trimestre 1995</v>
      </c>
      <c r="D923" t="s">
        <v>74</v>
      </c>
      <c r="E923" t="s">
        <v>75</v>
      </c>
      <c r="F923" s="2">
        <f t="shared" si="75"/>
        <v>34700</v>
      </c>
      <c r="G923" s="2">
        <f t="shared" si="73"/>
        <v>34789</v>
      </c>
      <c r="H923" s="3" t="str">
        <f t="shared" si="74"/>
        <v>INSERT INTO temporalidad VALUES (921,'1er trimestre 1995','Trimestral','Trimestre','1-1-1995','31-3-1995');</v>
      </c>
      <c r="J923">
        <v>1</v>
      </c>
      <c r="K923">
        <v>1</v>
      </c>
      <c r="L923">
        <v>1995</v>
      </c>
      <c r="M923">
        <v>31</v>
      </c>
      <c r="N923">
        <v>3</v>
      </c>
      <c r="O923">
        <v>1995</v>
      </c>
    </row>
    <row r="924" spans="1:15" x14ac:dyDescent="0.3">
      <c r="A924">
        <v>1996</v>
      </c>
      <c r="B924">
        <f t="shared" si="76"/>
        <v>922</v>
      </c>
      <c r="C924" t="str">
        <f t="shared" si="77"/>
        <v>1er trimestre 1996</v>
      </c>
      <c r="D924" t="s">
        <v>74</v>
      </c>
      <c r="E924" t="s">
        <v>75</v>
      </c>
      <c r="F924" s="2">
        <f t="shared" si="75"/>
        <v>35065</v>
      </c>
      <c r="G924" s="2">
        <f t="shared" si="73"/>
        <v>35155</v>
      </c>
      <c r="H924" s="3" t="str">
        <f t="shared" si="74"/>
        <v>INSERT INTO temporalidad VALUES (922,'1er trimestre 1996','Trimestral','Trimestre','1-1-1996','31-3-1996');</v>
      </c>
      <c r="J924">
        <v>1</v>
      </c>
      <c r="K924">
        <v>1</v>
      </c>
      <c r="L924">
        <v>1996</v>
      </c>
      <c r="M924">
        <v>31</v>
      </c>
      <c r="N924">
        <v>3</v>
      </c>
      <c r="O924">
        <v>1996</v>
      </c>
    </row>
    <row r="925" spans="1:15" x14ac:dyDescent="0.3">
      <c r="A925">
        <v>1997</v>
      </c>
      <c r="B925">
        <f t="shared" si="76"/>
        <v>923</v>
      </c>
      <c r="C925" t="str">
        <f t="shared" si="77"/>
        <v>1er trimestre 1997</v>
      </c>
      <c r="D925" t="s">
        <v>74</v>
      </c>
      <c r="E925" t="s">
        <v>75</v>
      </c>
      <c r="F925" s="2">
        <f t="shared" si="75"/>
        <v>35431</v>
      </c>
      <c r="G925" s="2">
        <f t="shared" si="73"/>
        <v>35520</v>
      </c>
      <c r="H925" s="3" t="str">
        <f t="shared" si="74"/>
        <v>INSERT INTO temporalidad VALUES (923,'1er trimestre 1997','Trimestral','Trimestre','1-1-1997','31-3-1997');</v>
      </c>
      <c r="J925">
        <v>1</v>
      </c>
      <c r="K925">
        <v>1</v>
      </c>
      <c r="L925">
        <v>1997</v>
      </c>
      <c r="M925">
        <v>31</v>
      </c>
      <c r="N925">
        <v>3</v>
      </c>
      <c r="O925">
        <v>1997</v>
      </c>
    </row>
    <row r="926" spans="1:15" x14ac:dyDescent="0.3">
      <c r="A926">
        <v>1998</v>
      </c>
      <c r="B926">
        <f t="shared" si="76"/>
        <v>924</v>
      </c>
      <c r="C926" t="str">
        <f t="shared" si="77"/>
        <v>1er trimestre 1998</v>
      </c>
      <c r="D926" t="s">
        <v>74</v>
      </c>
      <c r="E926" t="s">
        <v>75</v>
      </c>
      <c r="F926" s="2">
        <f t="shared" si="75"/>
        <v>35796</v>
      </c>
      <c r="G926" s="2">
        <f t="shared" si="73"/>
        <v>35885</v>
      </c>
      <c r="H926" s="3" t="str">
        <f t="shared" si="74"/>
        <v>INSERT INTO temporalidad VALUES (924,'1er trimestre 1998','Trimestral','Trimestre','1-1-1998','31-3-1998');</v>
      </c>
      <c r="J926">
        <v>1</v>
      </c>
      <c r="K926">
        <v>1</v>
      </c>
      <c r="L926">
        <v>1998</v>
      </c>
      <c r="M926">
        <v>31</v>
      </c>
      <c r="N926">
        <v>3</v>
      </c>
      <c r="O926">
        <v>1998</v>
      </c>
    </row>
    <row r="927" spans="1:15" x14ac:dyDescent="0.3">
      <c r="A927">
        <v>1999</v>
      </c>
      <c r="B927">
        <f t="shared" si="76"/>
        <v>925</v>
      </c>
      <c r="C927" t="str">
        <f t="shared" si="77"/>
        <v>1er trimestre 1999</v>
      </c>
      <c r="D927" t="s">
        <v>74</v>
      </c>
      <c r="E927" t="s">
        <v>75</v>
      </c>
      <c r="F927" s="2">
        <f t="shared" si="75"/>
        <v>36161</v>
      </c>
      <c r="G927" s="2">
        <f t="shared" si="73"/>
        <v>36250</v>
      </c>
      <c r="H927" s="3" t="str">
        <f t="shared" si="74"/>
        <v>INSERT INTO temporalidad VALUES (925,'1er trimestre 1999','Trimestral','Trimestre','1-1-1999','31-3-1999');</v>
      </c>
      <c r="J927">
        <v>1</v>
      </c>
      <c r="K927">
        <v>1</v>
      </c>
      <c r="L927">
        <v>1999</v>
      </c>
      <c r="M927">
        <v>31</v>
      </c>
      <c r="N927">
        <v>3</v>
      </c>
      <c r="O927">
        <v>1999</v>
      </c>
    </row>
    <row r="928" spans="1:15" x14ac:dyDescent="0.3">
      <c r="A928">
        <v>2000</v>
      </c>
      <c r="B928">
        <f t="shared" si="76"/>
        <v>926</v>
      </c>
      <c r="C928" t="str">
        <f t="shared" si="77"/>
        <v>1er trimestre 2000</v>
      </c>
      <c r="D928" t="s">
        <v>74</v>
      </c>
      <c r="E928" t="s">
        <v>75</v>
      </c>
      <c r="F928" s="2">
        <f t="shared" si="75"/>
        <v>36526</v>
      </c>
      <c r="G928" s="2">
        <f t="shared" si="73"/>
        <v>36616</v>
      </c>
      <c r="H928" s="3" t="str">
        <f t="shared" si="74"/>
        <v>INSERT INTO temporalidad VALUES (926,'1er trimestre 2000','Trimestral','Trimestre','1-1-2000','31-3-2000');</v>
      </c>
      <c r="J928">
        <v>1</v>
      </c>
      <c r="K928">
        <v>1</v>
      </c>
      <c r="L928">
        <v>2000</v>
      </c>
      <c r="M928">
        <v>31</v>
      </c>
      <c r="N928">
        <v>3</v>
      </c>
      <c r="O928">
        <v>2000</v>
      </c>
    </row>
    <row r="929" spans="1:15" x14ac:dyDescent="0.3">
      <c r="A929">
        <v>2001</v>
      </c>
      <c r="B929">
        <f t="shared" si="76"/>
        <v>927</v>
      </c>
      <c r="C929" t="str">
        <f t="shared" si="77"/>
        <v>1er trimestre 2001</v>
      </c>
      <c r="D929" t="s">
        <v>74</v>
      </c>
      <c r="E929" t="s">
        <v>75</v>
      </c>
      <c r="F929" s="2">
        <f t="shared" si="75"/>
        <v>36892</v>
      </c>
      <c r="G929" s="2">
        <f t="shared" si="73"/>
        <v>36981</v>
      </c>
      <c r="H929" s="3" t="str">
        <f t="shared" si="74"/>
        <v>INSERT INTO temporalidad VALUES (927,'1er trimestre 2001','Trimestral','Trimestre','1-1-2001','31-3-2001');</v>
      </c>
      <c r="J929">
        <v>1</v>
      </c>
      <c r="K929">
        <v>1</v>
      </c>
      <c r="L929">
        <v>2001</v>
      </c>
      <c r="M929">
        <v>31</v>
      </c>
      <c r="N929">
        <v>3</v>
      </c>
      <c r="O929">
        <v>2001</v>
      </c>
    </row>
    <row r="930" spans="1:15" x14ac:dyDescent="0.3">
      <c r="A930">
        <v>2002</v>
      </c>
      <c r="B930">
        <f t="shared" si="76"/>
        <v>928</v>
      </c>
      <c r="C930" t="str">
        <f t="shared" si="77"/>
        <v>1er trimestre 2002</v>
      </c>
      <c r="D930" t="s">
        <v>74</v>
      </c>
      <c r="E930" t="s">
        <v>75</v>
      </c>
      <c r="F930" s="2">
        <f t="shared" si="75"/>
        <v>37257</v>
      </c>
      <c r="G930" s="2">
        <f t="shared" si="73"/>
        <v>37346</v>
      </c>
      <c r="H930" s="3" t="str">
        <f t="shared" si="74"/>
        <v>INSERT INTO temporalidad VALUES (928,'1er trimestre 2002','Trimestral','Trimestre','1-1-2002','31-3-2002');</v>
      </c>
      <c r="J930">
        <v>1</v>
      </c>
      <c r="K930">
        <v>1</v>
      </c>
      <c r="L930">
        <v>2002</v>
      </c>
      <c r="M930">
        <v>31</v>
      </c>
      <c r="N930">
        <v>3</v>
      </c>
      <c r="O930">
        <v>2002</v>
      </c>
    </row>
    <row r="931" spans="1:15" x14ac:dyDescent="0.3">
      <c r="A931">
        <v>2003</v>
      </c>
      <c r="B931">
        <f t="shared" si="76"/>
        <v>929</v>
      </c>
      <c r="C931" t="str">
        <f t="shared" si="77"/>
        <v>1er trimestre 2003</v>
      </c>
      <c r="D931" t="s">
        <v>74</v>
      </c>
      <c r="E931" t="s">
        <v>75</v>
      </c>
      <c r="F931" s="2">
        <f t="shared" si="75"/>
        <v>37622</v>
      </c>
      <c r="G931" s="2">
        <f t="shared" si="73"/>
        <v>37711</v>
      </c>
      <c r="H931" s="3" t="str">
        <f t="shared" si="74"/>
        <v>INSERT INTO temporalidad VALUES (929,'1er trimestre 2003','Trimestral','Trimestre','1-1-2003','31-3-2003');</v>
      </c>
      <c r="J931">
        <v>1</v>
      </c>
      <c r="K931">
        <v>1</v>
      </c>
      <c r="L931">
        <v>2003</v>
      </c>
      <c r="M931">
        <v>31</v>
      </c>
      <c r="N931">
        <v>3</v>
      </c>
      <c r="O931">
        <v>2003</v>
      </c>
    </row>
    <row r="932" spans="1:15" x14ac:dyDescent="0.3">
      <c r="A932">
        <v>2004</v>
      </c>
      <c r="B932">
        <f t="shared" si="76"/>
        <v>930</v>
      </c>
      <c r="C932" t="str">
        <f t="shared" si="77"/>
        <v>1er trimestre 2004</v>
      </c>
      <c r="D932" t="s">
        <v>74</v>
      </c>
      <c r="E932" t="s">
        <v>75</v>
      </c>
      <c r="F932" s="2">
        <f t="shared" si="75"/>
        <v>37987</v>
      </c>
      <c r="G932" s="2">
        <f t="shared" si="73"/>
        <v>38077</v>
      </c>
      <c r="H932" s="3" t="str">
        <f t="shared" si="74"/>
        <v>INSERT INTO temporalidad VALUES (930,'1er trimestre 2004','Trimestral','Trimestre','1-1-2004','31-3-2004');</v>
      </c>
      <c r="J932">
        <v>1</v>
      </c>
      <c r="K932">
        <v>1</v>
      </c>
      <c r="L932">
        <v>2004</v>
      </c>
      <c r="M932">
        <v>31</v>
      </c>
      <c r="N932">
        <v>3</v>
      </c>
      <c r="O932">
        <v>2004</v>
      </c>
    </row>
    <row r="933" spans="1:15" x14ac:dyDescent="0.3">
      <c r="A933">
        <v>2005</v>
      </c>
      <c r="B933">
        <f t="shared" si="76"/>
        <v>931</v>
      </c>
      <c r="C933" t="str">
        <f t="shared" si="77"/>
        <v>1er trimestre 2005</v>
      </c>
      <c r="D933" t="s">
        <v>74</v>
      </c>
      <c r="E933" t="s">
        <v>75</v>
      </c>
      <c r="F933" s="2">
        <f t="shared" si="75"/>
        <v>38353</v>
      </c>
      <c r="G933" s="2">
        <f t="shared" si="73"/>
        <v>38442</v>
      </c>
      <c r="H933" s="3" t="str">
        <f t="shared" si="74"/>
        <v>INSERT INTO temporalidad VALUES (931,'1er trimestre 2005','Trimestral','Trimestre','1-1-2005','31-3-2005');</v>
      </c>
      <c r="J933">
        <v>1</v>
      </c>
      <c r="K933">
        <v>1</v>
      </c>
      <c r="L933">
        <v>2005</v>
      </c>
      <c r="M933">
        <v>31</v>
      </c>
      <c r="N933">
        <v>3</v>
      </c>
      <c r="O933">
        <v>2005</v>
      </c>
    </row>
    <row r="934" spans="1:15" x14ac:dyDescent="0.3">
      <c r="A934">
        <v>2006</v>
      </c>
      <c r="B934">
        <f t="shared" si="76"/>
        <v>932</v>
      </c>
      <c r="C934" t="str">
        <f t="shared" si="77"/>
        <v>1er trimestre 2006</v>
      </c>
      <c r="D934" t="s">
        <v>74</v>
      </c>
      <c r="E934" t="s">
        <v>75</v>
      </c>
      <c r="F934" s="2">
        <f t="shared" si="75"/>
        <v>38718</v>
      </c>
      <c r="G934" s="2">
        <f t="shared" si="73"/>
        <v>38807</v>
      </c>
      <c r="H934" s="3" t="str">
        <f t="shared" si="74"/>
        <v>INSERT INTO temporalidad VALUES (932,'1er trimestre 2006','Trimestral','Trimestre','1-1-2006','31-3-2006');</v>
      </c>
      <c r="J934">
        <v>1</v>
      </c>
      <c r="K934">
        <v>1</v>
      </c>
      <c r="L934">
        <v>2006</v>
      </c>
      <c r="M934">
        <v>31</v>
      </c>
      <c r="N934">
        <v>3</v>
      </c>
      <c r="O934">
        <v>2006</v>
      </c>
    </row>
    <row r="935" spans="1:15" x14ac:dyDescent="0.3">
      <c r="A935">
        <v>2007</v>
      </c>
      <c r="B935">
        <f t="shared" si="76"/>
        <v>933</v>
      </c>
      <c r="C935" t="str">
        <f t="shared" si="77"/>
        <v>1er trimestre 2007</v>
      </c>
      <c r="D935" t="s">
        <v>74</v>
      </c>
      <c r="E935" t="s">
        <v>75</v>
      </c>
      <c r="F935" s="2">
        <f t="shared" si="75"/>
        <v>39083</v>
      </c>
      <c r="G935" s="2">
        <f t="shared" si="73"/>
        <v>39172</v>
      </c>
      <c r="H935" s="3" t="str">
        <f t="shared" si="74"/>
        <v>INSERT INTO temporalidad VALUES (933,'1er trimestre 2007','Trimestral','Trimestre','1-1-2007','31-3-2007');</v>
      </c>
      <c r="J935">
        <v>1</v>
      </c>
      <c r="K935">
        <v>1</v>
      </c>
      <c r="L935">
        <v>2007</v>
      </c>
      <c r="M935">
        <v>31</v>
      </c>
      <c r="N935">
        <v>3</v>
      </c>
      <c r="O935">
        <v>2007</v>
      </c>
    </row>
    <row r="936" spans="1:15" x14ac:dyDescent="0.3">
      <c r="A936">
        <v>2008</v>
      </c>
      <c r="B936">
        <f t="shared" si="76"/>
        <v>934</v>
      </c>
      <c r="C936" t="str">
        <f t="shared" si="77"/>
        <v>1er trimestre 2008</v>
      </c>
      <c r="D936" t="s">
        <v>74</v>
      </c>
      <c r="E936" t="s">
        <v>75</v>
      </c>
      <c r="F936" s="2">
        <f t="shared" si="75"/>
        <v>39448</v>
      </c>
      <c r="G936" s="2">
        <f t="shared" si="73"/>
        <v>39538</v>
      </c>
      <c r="H936" s="3" t="str">
        <f t="shared" si="74"/>
        <v>INSERT INTO temporalidad VALUES (934,'1er trimestre 2008','Trimestral','Trimestre','1-1-2008','31-3-2008');</v>
      </c>
      <c r="J936">
        <v>1</v>
      </c>
      <c r="K936">
        <v>1</v>
      </c>
      <c r="L936">
        <v>2008</v>
      </c>
      <c r="M936">
        <v>31</v>
      </c>
      <c r="N936">
        <v>3</v>
      </c>
      <c r="O936">
        <v>2008</v>
      </c>
    </row>
    <row r="937" spans="1:15" x14ac:dyDescent="0.3">
      <c r="A937">
        <v>2009</v>
      </c>
      <c r="B937">
        <f t="shared" si="76"/>
        <v>935</v>
      </c>
      <c r="C937" t="str">
        <f t="shared" si="77"/>
        <v>1er trimestre 2009</v>
      </c>
      <c r="D937" t="s">
        <v>74</v>
      </c>
      <c r="E937" t="s">
        <v>75</v>
      </c>
      <c r="F937" s="2">
        <f t="shared" si="75"/>
        <v>39814</v>
      </c>
      <c r="G937" s="2">
        <f t="shared" si="73"/>
        <v>39903</v>
      </c>
      <c r="H937" s="3" t="str">
        <f t="shared" si="74"/>
        <v>INSERT INTO temporalidad VALUES (935,'1er trimestre 2009','Trimestral','Trimestre','1-1-2009','31-3-2009');</v>
      </c>
      <c r="J937">
        <v>1</v>
      </c>
      <c r="K937">
        <v>1</v>
      </c>
      <c r="L937">
        <v>2009</v>
      </c>
      <c r="M937">
        <v>31</v>
      </c>
      <c r="N937">
        <v>3</v>
      </c>
      <c r="O937">
        <v>2009</v>
      </c>
    </row>
    <row r="938" spans="1:15" x14ac:dyDescent="0.3">
      <c r="A938">
        <v>2010</v>
      </c>
      <c r="B938">
        <f t="shared" si="76"/>
        <v>936</v>
      </c>
      <c r="C938" t="str">
        <f t="shared" si="77"/>
        <v>1er trimestre 2010</v>
      </c>
      <c r="D938" t="s">
        <v>74</v>
      </c>
      <c r="E938" t="s">
        <v>75</v>
      </c>
      <c r="F938" s="2">
        <f t="shared" si="75"/>
        <v>40179</v>
      </c>
      <c r="G938" s="2">
        <f t="shared" si="73"/>
        <v>40268</v>
      </c>
      <c r="H938" s="3" t="str">
        <f t="shared" si="74"/>
        <v>INSERT INTO temporalidad VALUES (936,'1er trimestre 2010','Trimestral','Trimestre','1-1-2010','31-3-2010');</v>
      </c>
      <c r="J938">
        <v>1</v>
      </c>
      <c r="K938">
        <v>1</v>
      </c>
      <c r="L938">
        <v>2010</v>
      </c>
      <c r="M938">
        <v>31</v>
      </c>
      <c r="N938">
        <v>3</v>
      </c>
      <c r="O938">
        <v>2010</v>
      </c>
    </row>
    <row r="939" spans="1:15" x14ac:dyDescent="0.3">
      <c r="A939">
        <v>2011</v>
      </c>
      <c r="B939">
        <f t="shared" si="76"/>
        <v>937</v>
      </c>
      <c r="C939" t="str">
        <f t="shared" si="77"/>
        <v>1er trimestre 2011</v>
      </c>
      <c r="D939" t="s">
        <v>74</v>
      </c>
      <c r="E939" t="s">
        <v>75</v>
      </c>
      <c r="F939" s="2">
        <f t="shared" si="75"/>
        <v>40544</v>
      </c>
      <c r="G939" s="2">
        <f t="shared" si="73"/>
        <v>40633</v>
      </c>
      <c r="H939" s="3" t="str">
        <f t="shared" si="74"/>
        <v>INSERT INTO temporalidad VALUES (937,'1er trimestre 2011','Trimestral','Trimestre','1-1-2011','31-3-2011');</v>
      </c>
      <c r="J939">
        <v>1</v>
      </c>
      <c r="K939">
        <v>1</v>
      </c>
      <c r="L939">
        <v>2011</v>
      </c>
      <c r="M939">
        <v>31</v>
      </c>
      <c r="N939">
        <v>3</v>
      </c>
      <c r="O939">
        <v>2011</v>
      </c>
    </row>
    <row r="940" spans="1:15" x14ac:dyDescent="0.3">
      <c r="A940">
        <v>2012</v>
      </c>
      <c r="B940">
        <f t="shared" si="76"/>
        <v>938</v>
      </c>
      <c r="C940" t="str">
        <f t="shared" si="77"/>
        <v>1er trimestre 2012</v>
      </c>
      <c r="D940" t="s">
        <v>74</v>
      </c>
      <c r="E940" t="s">
        <v>75</v>
      </c>
      <c r="F940" s="2">
        <f t="shared" si="75"/>
        <v>40909</v>
      </c>
      <c r="G940" s="2">
        <f t="shared" si="73"/>
        <v>40999</v>
      </c>
      <c r="H940" s="3" t="str">
        <f t="shared" si="74"/>
        <v>INSERT INTO temporalidad VALUES (938,'1er trimestre 2012','Trimestral','Trimestre','1-1-2012','31-3-2012');</v>
      </c>
      <c r="J940">
        <v>1</v>
      </c>
      <c r="K940">
        <v>1</v>
      </c>
      <c r="L940">
        <v>2012</v>
      </c>
      <c r="M940">
        <v>31</v>
      </c>
      <c r="N940">
        <v>3</v>
      </c>
      <c r="O940">
        <v>2012</v>
      </c>
    </row>
    <row r="941" spans="1:15" x14ac:dyDescent="0.3">
      <c r="A941">
        <v>2013</v>
      </c>
      <c r="B941">
        <f t="shared" si="76"/>
        <v>939</v>
      </c>
      <c r="C941" t="str">
        <f t="shared" si="77"/>
        <v>1er trimestre 2013</v>
      </c>
      <c r="D941" t="s">
        <v>74</v>
      </c>
      <c r="E941" t="s">
        <v>75</v>
      </c>
      <c r="F941" s="2">
        <f t="shared" si="75"/>
        <v>41275</v>
      </c>
      <c r="G941" s="2">
        <f t="shared" si="73"/>
        <v>41364</v>
      </c>
      <c r="H941" s="3" t="str">
        <f t="shared" si="74"/>
        <v>INSERT INTO temporalidad VALUES (939,'1er trimestre 2013','Trimestral','Trimestre','1-1-2013','31-3-2013');</v>
      </c>
      <c r="J941">
        <v>1</v>
      </c>
      <c r="K941">
        <v>1</v>
      </c>
      <c r="L941">
        <v>2013</v>
      </c>
      <c r="M941">
        <v>31</v>
      </c>
      <c r="N941">
        <v>3</v>
      </c>
      <c r="O941">
        <v>2013</v>
      </c>
    </row>
    <row r="942" spans="1:15" x14ac:dyDescent="0.3">
      <c r="A942">
        <v>2014</v>
      </c>
      <c r="B942">
        <f t="shared" si="76"/>
        <v>940</v>
      </c>
      <c r="C942" t="str">
        <f t="shared" si="77"/>
        <v>1er trimestre 2014</v>
      </c>
      <c r="D942" t="s">
        <v>74</v>
      </c>
      <c r="E942" t="s">
        <v>75</v>
      </c>
      <c r="F942" s="2">
        <f t="shared" si="75"/>
        <v>41640</v>
      </c>
      <c r="G942" s="2">
        <f t="shared" si="73"/>
        <v>41729</v>
      </c>
      <c r="H942" s="3" t="str">
        <f t="shared" si="74"/>
        <v>INSERT INTO temporalidad VALUES (940,'1er trimestre 2014','Trimestral','Trimestre','1-1-2014','31-3-2014');</v>
      </c>
      <c r="J942">
        <v>1</v>
      </c>
      <c r="K942">
        <v>1</v>
      </c>
      <c r="L942">
        <v>2014</v>
      </c>
      <c r="M942">
        <v>31</v>
      </c>
      <c r="N942">
        <v>3</v>
      </c>
      <c r="O942">
        <v>2014</v>
      </c>
    </row>
    <row r="943" spans="1:15" x14ac:dyDescent="0.3">
      <c r="A943">
        <v>2015</v>
      </c>
      <c r="B943">
        <f t="shared" si="76"/>
        <v>941</v>
      </c>
      <c r="C943" t="str">
        <f t="shared" si="77"/>
        <v>1er trimestre 2015</v>
      </c>
      <c r="D943" t="s">
        <v>74</v>
      </c>
      <c r="E943" t="s">
        <v>75</v>
      </c>
      <c r="F943" s="2">
        <f t="shared" si="75"/>
        <v>42005</v>
      </c>
      <c r="G943" s="2">
        <f t="shared" si="73"/>
        <v>42094</v>
      </c>
      <c r="H943" s="3" t="str">
        <f t="shared" si="74"/>
        <v>INSERT INTO temporalidad VALUES (941,'1er trimestre 2015','Trimestral','Trimestre','1-1-2015','31-3-2015');</v>
      </c>
      <c r="J943">
        <v>1</v>
      </c>
      <c r="K943">
        <v>1</v>
      </c>
      <c r="L943">
        <v>2015</v>
      </c>
      <c r="M943">
        <v>31</v>
      </c>
      <c r="N943">
        <v>3</v>
      </c>
      <c r="O943">
        <v>2015</v>
      </c>
    </row>
    <row r="944" spans="1:15" x14ac:dyDescent="0.3">
      <c r="A944">
        <v>2016</v>
      </c>
      <c r="B944">
        <f t="shared" si="76"/>
        <v>942</v>
      </c>
      <c r="C944" t="str">
        <f t="shared" si="77"/>
        <v>1er trimestre 2016</v>
      </c>
      <c r="D944" t="s">
        <v>74</v>
      </c>
      <c r="E944" t="s">
        <v>75</v>
      </c>
      <c r="F944" s="2">
        <f t="shared" si="75"/>
        <v>42370</v>
      </c>
      <c r="G944" s="2">
        <f t="shared" si="73"/>
        <v>42460</v>
      </c>
      <c r="H944" s="3" t="str">
        <f t="shared" si="74"/>
        <v>INSERT INTO temporalidad VALUES (942,'1er trimestre 2016','Trimestral','Trimestre','1-1-2016','31-3-2016');</v>
      </c>
      <c r="J944">
        <v>1</v>
      </c>
      <c r="K944">
        <v>1</v>
      </c>
      <c r="L944">
        <v>2016</v>
      </c>
      <c r="M944">
        <v>31</v>
      </c>
      <c r="N944">
        <v>3</v>
      </c>
      <c r="O944">
        <v>2016</v>
      </c>
    </row>
    <row r="945" spans="1:15" x14ac:dyDescent="0.3">
      <c r="A945">
        <v>2017</v>
      </c>
      <c r="B945">
        <f t="shared" si="76"/>
        <v>943</v>
      </c>
      <c r="C945" t="str">
        <f t="shared" si="77"/>
        <v>1er trimestre 2017</v>
      </c>
      <c r="D945" t="s">
        <v>74</v>
      </c>
      <c r="E945" t="s">
        <v>75</v>
      </c>
      <c r="F945" s="2">
        <f t="shared" si="75"/>
        <v>42736</v>
      </c>
      <c r="G945" s="2">
        <f t="shared" si="73"/>
        <v>42825</v>
      </c>
      <c r="H945" s="3" t="str">
        <f t="shared" si="74"/>
        <v>INSERT INTO temporalidad VALUES (943,'1er trimestre 2017','Trimestral','Trimestre','1-1-2017','31-3-2017');</v>
      </c>
      <c r="J945">
        <v>1</v>
      </c>
      <c r="K945">
        <v>1</v>
      </c>
      <c r="L945">
        <v>2017</v>
      </c>
      <c r="M945">
        <v>31</v>
      </c>
      <c r="N945">
        <v>3</v>
      </c>
      <c r="O945">
        <v>2017</v>
      </c>
    </row>
    <row r="946" spans="1:15" x14ac:dyDescent="0.3">
      <c r="A946">
        <v>2018</v>
      </c>
      <c r="B946">
        <f t="shared" si="76"/>
        <v>944</v>
      </c>
      <c r="C946" t="str">
        <f t="shared" si="77"/>
        <v>1er trimestre 2018</v>
      </c>
      <c r="D946" t="s">
        <v>74</v>
      </c>
      <c r="E946" t="s">
        <v>75</v>
      </c>
      <c r="F946" s="2">
        <f t="shared" si="75"/>
        <v>43101</v>
      </c>
      <c r="G946" s="2">
        <f t="shared" si="73"/>
        <v>43190</v>
      </c>
      <c r="H946" s="3" t="str">
        <f t="shared" si="74"/>
        <v>INSERT INTO temporalidad VALUES (944,'1er trimestre 2018','Trimestral','Trimestre','1-1-2018','31-3-2018');</v>
      </c>
      <c r="J946">
        <v>1</v>
      </c>
      <c r="K946">
        <v>1</v>
      </c>
      <c r="L946">
        <v>2018</v>
      </c>
      <c r="M946">
        <v>31</v>
      </c>
      <c r="N946">
        <v>3</v>
      </c>
      <c r="O946">
        <v>2018</v>
      </c>
    </row>
    <row r="947" spans="1:15" x14ac:dyDescent="0.3">
      <c r="A947">
        <v>2019</v>
      </c>
      <c r="B947">
        <f t="shared" si="76"/>
        <v>945</v>
      </c>
      <c r="C947" t="str">
        <f t="shared" si="77"/>
        <v>1er trimestre 2019</v>
      </c>
      <c r="D947" t="s">
        <v>74</v>
      </c>
      <c r="E947" t="s">
        <v>75</v>
      </c>
      <c r="F947" s="2">
        <f t="shared" si="75"/>
        <v>43466</v>
      </c>
      <c r="G947" s="2">
        <f t="shared" si="73"/>
        <v>43555</v>
      </c>
      <c r="H947" s="3" t="str">
        <f t="shared" si="74"/>
        <v>INSERT INTO temporalidad VALUES (945,'1er trimestre 2019','Trimestral','Trimestre','1-1-2019','31-3-2019');</v>
      </c>
      <c r="J947">
        <v>1</v>
      </c>
      <c r="K947">
        <v>1</v>
      </c>
      <c r="L947">
        <v>2019</v>
      </c>
      <c r="M947">
        <v>31</v>
      </c>
      <c r="N947">
        <v>3</v>
      </c>
      <c r="O947">
        <v>2019</v>
      </c>
    </row>
    <row r="948" spans="1:15" x14ac:dyDescent="0.3">
      <c r="A948">
        <v>2020</v>
      </c>
      <c r="B948">
        <f t="shared" si="76"/>
        <v>946</v>
      </c>
      <c r="C948" t="str">
        <f t="shared" si="77"/>
        <v>1er trimestre 2020</v>
      </c>
      <c r="D948" t="s">
        <v>74</v>
      </c>
      <c r="E948" t="s">
        <v>75</v>
      </c>
      <c r="F948" s="2">
        <f t="shared" si="75"/>
        <v>43831</v>
      </c>
      <c r="G948" s="2">
        <f t="shared" si="73"/>
        <v>43921</v>
      </c>
      <c r="H948" s="3" t="str">
        <f t="shared" si="74"/>
        <v>INSERT INTO temporalidad VALUES (946,'1er trimestre 2020','Trimestral','Trimestre','1-1-2020','31-3-2020');</v>
      </c>
      <c r="J948">
        <v>1</v>
      </c>
      <c r="K948">
        <v>1</v>
      </c>
      <c r="L948">
        <v>2020</v>
      </c>
      <c r="M948">
        <v>31</v>
      </c>
      <c r="N948">
        <v>3</v>
      </c>
      <c r="O948">
        <v>2020</v>
      </c>
    </row>
    <row r="949" spans="1:15" x14ac:dyDescent="0.3">
      <c r="A949">
        <v>2021</v>
      </c>
      <c r="B949">
        <f t="shared" si="76"/>
        <v>947</v>
      </c>
      <c r="C949" t="str">
        <f t="shared" si="77"/>
        <v>1er trimestre 2021</v>
      </c>
      <c r="D949" t="s">
        <v>74</v>
      </c>
      <c r="E949" t="s">
        <v>75</v>
      </c>
      <c r="F949" s="2">
        <f t="shared" si="75"/>
        <v>44197</v>
      </c>
      <c r="G949" s="2">
        <f t="shared" si="73"/>
        <v>44286</v>
      </c>
      <c r="H949" s="3" t="str">
        <f t="shared" si="74"/>
        <v>INSERT INTO temporalidad VALUES (947,'1er trimestre 2021','Trimestral','Trimestre','1-1-2021','31-3-2021');</v>
      </c>
      <c r="J949">
        <v>1</v>
      </c>
      <c r="K949">
        <v>1</v>
      </c>
      <c r="L949">
        <v>2021</v>
      </c>
      <c r="M949">
        <v>31</v>
      </c>
      <c r="N949">
        <v>3</v>
      </c>
      <c r="O949">
        <v>2021</v>
      </c>
    </row>
    <row r="950" spans="1:15" x14ac:dyDescent="0.3">
      <c r="A950">
        <v>2022</v>
      </c>
      <c r="B950">
        <f t="shared" si="76"/>
        <v>948</v>
      </c>
      <c r="C950" t="str">
        <f t="shared" si="77"/>
        <v>1er trimestre 2022</v>
      </c>
      <c r="D950" t="s">
        <v>74</v>
      </c>
      <c r="E950" t="s">
        <v>75</v>
      </c>
      <c r="F950" s="2">
        <f t="shared" si="75"/>
        <v>44562</v>
      </c>
      <c r="G950" s="2">
        <f t="shared" si="73"/>
        <v>44651</v>
      </c>
      <c r="H950" s="3" t="str">
        <f t="shared" si="74"/>
        <v>INSERT INTO temporalidad VALUES (948,'1er trimestre 2022','Trimestral','Trimestre','1-1-2022','31-3-2022');</v>
      </c>
      <c r="J950">
        <v>1</v>
      </c>
      <c r="K950">
        <v>1</v>
      </c>
      <c r="L950">
        <v>2022</v>
      </c>
      <c r="M950">
        <v>31</v>
      </c>
      <c r="N950">
        <v>3</v>
      </c>
      <c r="O950">
        <v>2022</v>
      </c>
    </row>
    <row r="951" spans="1:15" x14ac:dyDescent="0.3">
      <c r="A951">
        <v>2023</v>
      </c>
      <c r="B951">
        <f t="shared" si="76"/>
        <v>949</v>
      </c>
      <c r="C951" t="str">
        <f t="shared" si="77"/>
        <v>1er trimestre 2023</v>
      </c>
      <c r="D951" t="s">
        <v>74</v>
      </c>
      <c r="E951" t="s">
        <v>75</v>
      </c>
      <c r="F951" s="2">
        <f t="shared" si="75"/>
        <v>44927</v>
      </c>
      <c r="G951" s="2">
        <f t="shared" si="73"/>
        <v>45016</v>
      </c>
      <c r="H951" s="3" t="str">
        <f t="shared" si="74"/>
        <v>INSERT INTO temporalidad VALUES (949,'1er trimestre 2023','Trimestral','Trimestre','1-1-2023','31-3-2023');</v>
      </c>
      <c r="J951">
        <v>1</v>
      </c>
      <c r="K951">
        <v>1</v>
      </c>
      <c r="L951">
        <v>2023</v>
      </c>
      <c r="M951">
        <v>31</v>
      </c>
      <c r="N951">
        <v>3</v>
      </c>
      <c r="O951">
        <v>2023</v>
      </c>
    </row>
    <row r="952" spans="1:15" x14ac:dyDescent="0.3">
      <c r="A952">
        <v>2024</v>
      </c>
      <c r="B952">
        <f t="shared" si="76"/>
        <v>950</v>
      </c>
      <c r="C952" t="str">
        <f t="shared" si="77"/>
        <v>1er trimestre 2024</v>
      </c>
      <c r="D952" t="s">
        <v>74</v>
      </c>
      <c r="E952" t="s">
        <v>75</v>
      </c>
      <c r="F952" s="2">
        <f t="shared" si="75"/>
        <v>45292</v>
      </c>
      <c r="G952" s="2">
        <f t="shared" si="73"/>
        <v>45382</v>
      </c>
      <c r="H952" s="3" t="str">
        <f t="shared" si="74"/>
        <v>INSERT INTO temporalidad VALUES (950,'1er trimestre 2024','Trimestral','Trimestre','1-1-2024','31-3-2024');</v>
      </c>
      <c r="J952">
        <v>1</v>
      </c>
      <c r="K952">
        <v>1</v>
      </c>
      <c r="L952">
        <v>2024</v>
      </c>
      <c r="M952">
        <v>31</v>
      </c>
      <c r="N952">
        <v>3</v>
      </c>
      <c r="O952">
        <v>2024</v>
      </c>
    </row>
    <row r="953" spans="1:15" x14ac:dyDescent="0.3">
      <c r="A953">
        <v>2025</v>
      </c>
      <c r="B953">
        <f t="shared" si="76"/>
        <v>951</v>
      </c>
      <c r="C953" t="str">
        <f t="shared" si="77"/>
        <v>1er trimestre 2025</v>
      </c>
      <c r="D953" t="s">
        <v>74</v>
      </c>
      <c r="E953" t="s">
        <v>75</v>
      </c>
      <c r="F953" s="2">
        <f t="shared" si="75"/>
        <v>45658</v>
      </c>
      <c r="G953" s="2">
        <f t="shared" si="73"/>
        <v>45747</v>
      </c>
      <c r="H953" s="3" t="str">
        <f t="shared" si="74"/>
        <v>INSERT INTO temporalidad VALUES (951,'1er trimestre 2025','Trimestral','Trimestre','1-1-2025','31-3-2025');</v>
      </c>
      <c r="J953">
        <v>1</v>
      </c>
      <c r="K953">
        <v>1</v>
      </c>
      <c r="L953">
        <v>2025</v>
      </c>
      <c r="M953">
        <v>31</v>
      </c>
      <c r="N953">
        <v>3</v>
      </c>
      <c r="O953">
        <v>2025</v>
      </c>
    </row>
    <row r="954" spans="1:15" x14ac:dyDescent="0.3">
      <c r="A954">
        <v>2026</v>
      </c>
      <c r="B954">
        <f t="shared" si="76"/>
        <v>952</v>
      </c>
      <c r="C954" t="str">
        <f t="shared" si="77"/>
        <v>1er trimestre 2026</v>
      </c>
      <c r="D954" t="s">
        <v>74</v>
      </c>
      <c r="E954" t="s">
        <v>75</v>
      </c>
      <c r="F954" s="2">
        <f t="shared" si="75"/>
        <v>46023</v>
      </c>
      <c r="G954" s="2">
        <f t="shared" si="73"/>
        <v>46112</v>
      </c>
      <c r="H954" s="3" t="str">
        <f t="shared" si="74"/>
        <v>INSERT INTO temporalidad VALUES (952,'1er trimestre 2026','Trimestral','Trimestre','1-1-2026','31-3-2026');</v>
      </c>
      <c r="J954">
        <v>1</v>
      </c>
      <c r="K954">
        <v>1</v>
      </c>
      <c r="L954">
        <v>2026</v>
      </c>
      <c r="M954">
        <v>31</v>
      </c>
      <c r="N954">
        <v>3</v>
      </c>
      <c r="O954">
        <v>2026</v>
      </c>
    </row>
    <row r="955" spans="1:15" x14ac:dyDescent="0.3">
      <c r="A955">
        <v>2027</v>
      </c>
      <c r="B955">
        <f t="shared" si="76"/>
        <v>953</v>
      </c>
      <c r="C955" t="str">
        <f t="shared" si="77"/>
        <v>1er trimestre 2027</v>
      </c>
      <c r="D955" t="s">
        <v>74</v>
      </c>
      <c r="E955" t="s">
        <v>75</v>
      </c>
      <c r="F955" s="2">
        <f t="shared" si="75"/>
        <v>46388</v>
      </c>
      <c r="G955" s="2">
        <f t="shared" si="73"/>
        <v>46477</v>
      </c>
      <c r="H955" s="3" t="str">
        <f t="shared" si="74"/>
        <v>INSERT INTO temporalidad VALUES (953,'1er trimestre 2027','Trimestral','Trimestre','1-1-2027','31-3-2027');</v>
      </c>
      <c r="J955">
        <v>1</v>
      </c>
      <c r="K955">
        <v>1</v>
      </c>
      <c r="L955">
        <v>2027</v>
      </c>
      <c r="M955">
        <v>31</v>
      </c>
      <c r="N955">
        <v>3</v>
      </c>
      <c r="O955">
        <v>2027</v>
      </c>
    </row>
    <row r="956" spans="1:15" x14ac:dyDescent="0.3">
      <c r="A956">
        <v>2028</v>
      </c>
      <c r="B956">
        <f t="shared" si="76"/>
        <v>954</v>
      </c>
      <c r="C956" t="str">
        <f t="shared" si="77"/>
        <v>1er trimestre 2028</v>
      </c>
      <c r="D956" t="s">
        <v>74</v>
      </c>
      <c r="E956" t="s">
        <v>75</v>
      </c>
      <c r="F956" s="2">
        <f t="shared" si="75"/>
        <v>46753</v>
      </c>
      <c r="G956" s="2">
        <f t="shared" si="73"/>
        <v>46843</v>
      </c>
      <c r="H956" s="3" t="str">
        <f t="shared" si="74"/>
        <v>INSERT INTO temporalidad VALUES (954,'1er trimestre 2028','Trimestral','Trimestre','1-1-2028','31-3-2028');</v>
      </c>
      <c r="J956">
        <v>1</v>
      </c>
      <c r="K956">
        <v>1</v>
      </c>
      <c r="L956">
        <v>2028</v>
      </c>
      <c r="M956">
        <v>31</v>
      </c>
      <c r="N956">
        <v>3</v>
      </c>
      <c r="O956">
        <v>2028</v>
      </c>
    </row>
    <row r="957" spans="1:15" x14ac:dyDescent="0.3">
      <c r="A957">
        <v>2029</v>
      </c>
      <c r="B957">
        <f t="shared" si="76"/>
        <v>955</v>
      </c>
      <c r="C957" t="str">
        <f t="shared" si="77"/>
        <v>1er trimestre 2029</v>
      </c>
      <c r="D957" t="s">
        <v>74</v>
      </c>
      <c r="E957" t="s">
        <v>75</v>
      </c>
      <c r="F957" s="2">
        <f t="shared" si="75"/>
        <v>47119</v>
      </c>
      <c r="G957" s="2">
        <f t="shared" si="73"/>
        <v>47208</v>
      </c>
      <c r="H957" s="3" t="str">
        <f t="shared" si="74"/>
        <v>INSERT INTO temporalidad VALUES (955,'1er trimestre 2029','Trimestral','Trimestre','1-1-2029','31-3-2029');</v>
      </c>
      <c r="J957">
        <v>1</v>
      </c>
      <c r="K957">
        <v>1</v>
      </c>
      <c r="L957">
        <v>2029</v>
      </c>
      <c r="M957">
        <v>31</v>
      </c>
      <c r="N957">
        <v>3</v>
      </c>
      <c r="O957">
        <v>2029</v>
      </c>
    </row>
    <row r="958" spans="1:15" x14ac:dyDescent="0.3">
      <c r="A958">
        <v>2030</v>
      </c>
      <c r="B958">
        <f t="shared" si="76"/>
        <v>956</v>
      </c>
      <c r="C958" t="str">
        <f t="shared" si="77"/>
        <v>1er trimestre 2030</v>
      </c>
      <c r="D958" t="s">
        <v>74</v>
      </c>
      <c r="E958" t="s">
        <v>75</v>
      </c>
      <c r="F958" s="2">
        <f t="shared" si="75"/>
        <v>47484</v>
      </c>
      <c r="G958" s="2">
        <f t="shared" si="73"/>
        <v>47573</v>
      </c>
      <c r="H958" s="3" t="str">
        <f t="shared" si="74"/>
        <v>INSERT INTO temporalidad VALUES (956,'1er trimestre 2030','Trimestral','Trimestre','1-1-2030','31-3-2030');</v>
      </c>
      <c r="J958">
        <v>1</v>
      </c>
      <c r="K958">
        <v>1</v>
      </c>
      <c r="L958">
        <v>2030</v>
      </c>
      <c r="M958">
        <v>31</v>
      </c>
      <c r="N958">
        <v>3</v>
      </c>
      <c r="O958">
        <v>2030</v>
      </c>
    </row>
    <row r="959" spans="1:15" x14ac:dyDescent="0.3">
      <c r="A959">
        <v>2031</v>
      </c>
      <c r="B959">
        <f t="shared" si="76"/>
        <v>957</v>
      </c>
      <c r="C959" t="str">
        <f t="shared" si="77"/>
        <v>1er trimestre 2031</v>
      </c>
      <c r="D959" t="s">
        <v>74</v>
      </c>
      <c r="E959" t="s">
        <v>75</v>
      </c>
      <c r="F959" s="2">
        <f t="shared" si="75"/>
        <v>47849</v>
      </c>
      <c r="G959" s="2">
        <f t="shared" si="73"/>
        <v>47938</v>
      </c>
      <c r="H959" s="3" t="str">
        <f t="shared" si="74"/>
        <v>INSERT INTO temporalidad VALUES (957,'1er trimestre 2031','Trimestral','Trimestre','1-1-2031','31-3-2031');</v>
      </c>
      <c r="J959">
        <v>1</v>
      </c>
      <c r="K959">
        <v>1</v>
      </c>
      <c r="L959">
        <v>2031</v>
      </c>
      <c r="M959">
        <v>31</v>
      </c>
      <c r="N959">
        <v>3</v>
      </c>
      <c r="O959">
        <v>2031</v>
      </c>
    </row>
    <row r="960" spans="1:15" x14ac:dyDescent="0.3">
      <c r="A960">
        <v>2032</v>
      </c>
      <c r="B960">
        <f t="shared" si="76"/>
        <v>958</v>
      </c>
      <c r="C960" t="str">
        <f t="shared" si="77"/>
        <v>1er trimestre 2032</v>
      </c>
      <c r="D960" t="s">
        <v>74</v>
      </c>
      <c r="E960" t="s">
        <v>75</v>
      </c>
      <c r="F960" s="2">
        <f t="shared" si="75"/>
        <v>48214</v>
      </c>
      <c r="G960" s="2">
        <f t="shared" si="73"/>
        <v>48304</v>
      </c>
      <c r="H960" s="3" t="str">
        <f t="shared" si="74"/>
        <v>INSERT INTO temporalidad VALUES (958,'1er trimestre 2032','Trimestral','Trimestre','1-1-2032','31-3-2032');</v>
      </c>
      <c r="J960">
        <v>1</v>
      </c>
      <c r="K960">
        <v>1</v>
      </c>
      <c r="L960">
        <v>2032</v>
      </c>
      <c r="M960">
        <v>31</v>
      </c>
      <c r="N960">
        <v>3</v>
      </c>
      <c r="O960">
        <v>2032</v>
      </c>
    </row>
    <row r="961" spans="1:15" x14ac:dyDescent="0.3">
      <c r="A961">
        <v>2033</v>
      </c>
      <c r="B961">
        <f t="shared" si="76"/>
        <v>959</v>
      </c>
      <c r="C961" t="str">
        <f t="shared" si="77"/>
        <v>1er trimestre 2033</v>
      </c>
      <c r="D961" t="s">
        <v>74</v>
      </c>
      <c r="E961" t="s">
        <v>75</v>
      </c>
      <c r="F961" s="2">
        <f t="shared" si="75"/>
        <v>48580</v>
      </c>
      <c r="G961" s="2">
        <f t="shared" si="73"/>
        <v>48669</v>
      </c>
      <c r="H961" s="3" t="str">
        <f t="shared" si="74"/>
        <v>INSERT INTO temporalidad VALUES (959,'1er trimestre 2033','Trimestral','Trimestre','1-1-2033','31-3-2033');</v>
      </c>
      <c r="J961">
        <v>1</v>
      </c>
      <c r="K961">
        <v>1</v>
      </c>
      <c r="L961">
        <v>2033</v>
      </c>
      <c r="M961">
        <v>31</v>
      </c>
      <c r="N961">
        <v>3</v>
      </c>
      <c r="O961">
        <v>2033</v>
      </c>
    </row>
    <row r="962" spans="1:15" x14ac:dyDescent="0.3">
      <c r="A962">
        <v>2034</v>
      </c>
      <c r="B962">
        <f t="shared" si="76"/>
        <v>960</v>
      </c>
      <c r="C962" t="str">
        <f t="shared" si="77"/>
        <v>1er trimestre 2034</v>
      </c>
      <c r="D962" t="s">
        <v>74</v>
      </c>
      <c r="E962" t="s">
        <v>75</v>
      </c>
      <c r="F962" s="2">
        <f t="shared" si="75"/>
        <v>48945</v>
      </c>
      <c r="G962" s="2">
        <f t="shared" si="73"/>
        <v>49034</v>
      </c>
      <c r="H962" s="3" t="str">
        <f t="shared" si="74"/>
        <v>INSERT INTO temporalidad VALUES (960,'1er trimestre 2034','Trimestral','Trimestre','1-1-2034','31-3-2034');</v>
      </c>
      <c r="J962">
        <v>1</v>
      </c>
      <c r="K962">
        <v>1</v>
      </c>
      <c r="L962">
        <v>2034</v>
      </c>
      <c r="M962">
        <v>31</v>
      </c>
      <c r="N962">
        <v>3</v>
      </c>
      <c r="O962">
        <v>2034</v>
      </c>
    </row>
    <row r="963" spans="1:15" x14ac:dyDescent="0.3">
      <c r="A963">
        <v>2035</v>
      </c>
      <c r="B963">
        <f t="shared" si="76"/>
        <v>961</v>
      </c>
      <c r="C963" t="str">
        <f t="shared" si="77"/>
        <v>1er trimestre 2035</v>
      </c>
      <c r="D963" t="s">
        <v>74</v>
      </c>
      <c r="E963" t="s">
        <v>75</v>
      </c>
      <c r="F963" s="2">
        <f t="shared" si="75"/>
        <v>49310</v>
      </c>
      <c r="G963" s="2">
        <f t="shared" ref="G963:G1026" si="78">+DATE(O963,N963,M963)</f>
        <v>49399</v>
      </c>
      <c r="H963" s="3" t="str">
        <f t="shared" ref="H963:H1026" si="79">+"INSERT INTO "&amp;$H$2&amp;" VALUES ("&amp;B963&amp;",'"&amp;C963&amp;"','"&amp;D963&amp;"','"&amp;E963&amp;"','"&amp;J963&amp;"-"&amp;K963&amp;"-"&amp;L963&amp;"','"&amp;M963&amp;"-"&amp;N963&amp;"-"&amp;O963&amp;"');"</f>
        <v>INSERT INTO temporalidad VALUES (961,'1er trimestre 2035','Trimestral','Trimestre','1-1-2035','31-3-2035');</v>
      </c>
      <c r="J963">
        <v>1</v>
      </c>
      <c r="K963">
        <v>1</v>
      </c>
      <c r="L963">
        <v>2035</v>
      </c>
      <c r="M963">
        <v>31</v>
      </c>
      <c r="N963">
        <v>3</v>
      </c>
      <c r="O963">
        <v>2035</v>
      </c>
    </row>
    <row r="964" spans="1:15" x14ac:dyDescent="0.3">
      <c r="A964">
        <v>2036</v>
      </c>
      <c r="B964">
        <f t="shared" si="76"/>
        <v>962</v>
      </c>
      <c r="C964" t="str">
        <f t="shared" si="77"/>
        <v>1er trimestre 2036</v>
      </c>
      <c r="D964" t="s">
        <v>74</v>
      </c>
      <c r="E964" t="s">
        <v>75</v>
      </c>
      <c r="F964" s="2">
        <f t="shared" ref="F964:F1027" si="80">+DATE(L964,K964,J964)</f>
        <v>49675</v>
      </c>
      <c r="G964" s="2">
        <f t="shared" si="78"/>
        <v>49765</v>
      </c>
      <c r="H964" s="3" t="str">
        <f t="shared" si="79"/>
        <v>INSERT INTO temporalidad VALUES (962,'1er trimestre 2036','Trimestral','Trimestre','1-1-2036','31-3-2036');</v>
      </c>
      <c r="J964">
        <v>1</v>
      </c>
      <c r="K964">
        <v>1</v>
      </c>
      <c r="L964">
        <v>2036</v>
      </c>
      <c r="M964">
        <v>31</v>
      </c>
      <c r="N964">
        <v>3</v>
      </c>
      <c r="O964">
        <v>2036</v>
      </c>
    </row>
    <row r="965" spans="1:15" x14ac:dyDescent="0.3">
      <c r="A965">
        <v>2037</v>
      </c>
      <c r="B965">
        <f t="shared" ref="B965:B1028" si="81">+B964+1</f>
        <v>963</v>
      </c>
      <c r="C965" t="str">
        <f t="shared" si="77"/>
        <v>1er trimestre 2037</v>
      </c>
      <c r="D965" t="s">
        <v>74</v>
      </c>
      <c r="E965" t="s">
        <v>75</v>
      </c>
      <c r="F965" s="2">
        <f t="shared" si="80"/>
        <v>50041</v>
      </c>
      <c r="G965" s="2">
        <f t="shared" si="78"/>
        <v>50130</v>
      </c>
      <c r="H965" s="3" t="str">
        <f t="shared" si="79"/>
        <v>INSERT INTO temporalidad VALUES (963,'1er trimestre 2037','Trimestral','Trimestre','1-1-2037','31-3-2037');</v>
      </c>
      <c r="J965">
        <v>1</v>
      </c>
      <c r="K965">
        <v>1</v>
      </c>
      <c r="L965">
        <v>2037</v>
      </c>
      <c r="M965">
        <v>31</v>
      </c>
      <c r="N965">
        <v>3</v>
      </c>
      <c r="O965">
        <v>2037</v>
      </c>
    </row>
    <row r="966" spans="1:15" x14ac:dyDescent="0.3">
      <c r="A966">
        <v>2038</v>
      </c>
      <c r="B966">
        <f t="shared" si="81"/>
        <v>964</v>
      </c>
      <c r="C966" t="str">
        <f t="shared" si="77"/>
        <v>1er trimestre 2038</v>
      </c>
      <c r="D966" t="s">
        <v>74</v>
      </c>
      <c r="E966" t="s">
        <v>75</v>
      </c>
      <c r="F966" s="2">
        <f t="shared" si="80"/>
        <v>50406</v>
      </c>
      <c r="G966" s="2">
        <f t="shared" si="78"/>
        <v>50495</v>
      </c>
      <c r="H966" s="3" t="str">
        <f t="shared" si="79"/>
        <v>INSERT INTO temporalidad VALUES (964,'1er trimestre 2038','Trimestral','Trimestre','1-1-2038','31-3-2038');</v>
      </c>
      <c r="J966">
        <v>1</v>
      </c>
      <c r="K966">
        <v>1</v>
      </c>
      <c r="L966">
        <v>2038</v>
      </c>
      <c r="M966">
        <v>31</v>
      </c>
      <c r="N966">
        <v>3</v>
      </c>
      <c r="O966">
        <v>2038</v>
      </c>
    </row>
    <row r="967" spans="1:15" x14ac:dyDescent="0.3">
      <c r="A967">
        <v>2039</v>
      </c>
      <c r="B967">
        <f t="shared" si="81"/>
        <v>965</v>
      </c>
      <c r="C967" t="str">
        <f t="shared" si="77"/>
        <v>1er trimestre 2039</v>
      </c>
      <c r="D967" t="s">
        <v>74</v>
      </c>
      <c r="E967" t="s">
        <v>75</v>
      </c>
      <c r="F967" s="2">
        <f t="shared" si="80"/>
        <v>50771</v>
      </c>
      <c r="G967" s="2">
        <f t="shared" si="78"/>
        <v>50860</v>
      </c>
      <c r="H967" s="3" t="str">
        <f t="shared" si="79"/>
        <v>INSERT INTO temporalidad VALUES (965,'1er trimestre 2039','Trimestral','Trimestre','1-1-2039','31-3-2039');</v>
      </c>
      <c r="J967">
        <v>1</v>
      </c>
      <c r="K967">
        <v>1</v>
      </c>
      <c r="L967">
        <v>2039</v>
      </c>
      <c r="M967">
        <v>31</v>
      </c>
      <c r="N967">
        <v>3</v>
      </c>
      <c r="O967">
        <v>2039</v>
      </c>
    </row>
    <row r="968" spans="1:15" x14ac:dyDescent="0.3">
      <c r="A968">
        <v>2040</v>
      </c>
      <c r="B968">
        <f t="shared" si="81"/>
        <v>966</v>
      </c>
      <c r="C968" t="str">
        <f t="shared" si="77"/>
        <v>1er trimestre 2040</v>
      </c>
      <c r="D968" t="s">
        <v>74</v>
      </c>
      <c r="E968" t="s">
        <v>75</v>
      </c>
      <c r="F968" s="2">
        <f t="shared" si="80"/>
        <v>51136</v>
      </c>
      <c r="G968" s="2">
        <f t="shared" si="78"/>
        <v>51226</v>
      </c>
      <c r="H968" s="3" t="str">
        <f t="shared" si="79"/>
        <v>INSERT INTO temporalidad VALUES (966,'1er trimestre 2040','Trimestral','Trimestre','1-1-2040','31-3-2040');</v>
      </c>
      <c r="J968">
        <v>1</v>
      </c>
      <c r="K968">
        <v>1</v>
      </c>
      <c r="L968">
        <v>2040</v>
      </c>
      <c r="M968">
        <v>31</v>
      </c>
      <c r="N968">
        <v>3</v>
      </c>
      <c r="O968">
        <v>2040</v>
      </c>
    </row>
    <row r="969" spans="1:15" x14ac:dyDescent="0.3">
      <c r="A969">
        <v>2041</v>
      </c>
      <c r="B969">
        <f t="shared" si="81"/>
        <v>967</v>
      </c>
      <c r="C969" t="str">
        <f t="shared" si="77"/>
        <v>1er trimestre 2041</v>
      </c>
      <c r="D969" t="s">
        <v>74</v>
      </c>
      <c r="E969" t="s">
        <v>75</v>
      </c>
      <c r="F969" s="2">
        <f t="shared" si="80"/>
        <v>51502</v>
      </c>
      <c r="G969" s="2">
        <f t="shared" si="78"/>
        <v>51591</v>
      </c>
      <c r="H969" s="3" t="str">
        <f t="shared" si="79"/>
        <v>INSERT INTO temporalidad VALUES (967,'1er trimestre 2041','Trimestral','Trimestre','1-1-2041','31-3-2041');</v>
      </c>
      <c r="J969">
        <v>1</v>
      </c>
      <c r="K969">
        <v>1</v>
      </c>
      <c r="L969">
        <v>2041</v>
      </c>
      <c r="M969">
        <v>31</v>
      </c>
      <c r="N969">
        <v>3</v>
      </c>
      <c r="O969">
        <v>2041</v>
      </c>
    </row>
    <row r="970" spans="1:15" x14ac:dyDescent="0.3">
      <c r="A970">
        <v>2042</v>
      </c>
      <c r="B970">
        <f t="shared" si="81"/>
        <v>968</v>
      </c>
      <c r="C970" t="str">
        <f t="shared" si="77"/>
        <v>1er trimestre 2042</v>
      </c>
      <c r="D970" t="s">
        <v>74</v>
      </c>
      <c r="E970" t="s">
        <v>75</v>
      </c>
      <c r="F970" s="2">
        <f t="shared" si="80"/>
        <v>51867</v>
      </c>
      <c r="G970" s="2">
        <f t="shared" si="78"/>
        <v>51956</v>
      </c>
      <c r="H970" s="3" t="str">
        <f t="shared" si="79"/>
        <v>INSERT INTO temporalidad VALUES (968,'1er trimestre 2042','Trimestral','Trimestre','1-1-2042','31-3-2042');</v>
      </c>
      <c r="J970">
        <v>1</v>
      </c>
      <c r="K970">
        <v>1</v>
      </c>
      <c r="L970">
        <v>2042</v>
      </c>
      <c r="M970">
        <v>31</v>
      </c>
      <c r="N970">
        <v>3</v>
      </c>
      <c r="O970">
        <v>2042</v>
      </c>
    </row>
    <row r="971" spans="1:15" x14ac:dyDescent="0.3">
      <c r="A971">
        <v>2043</v>
      </c>
      <c r="B971">
        <f t="shared" si="81"/>
        <v>969</v>
      </c>
      <c r="C971" t="str">
        <f t="shared" si="77"/>
        <v>1er trimestre 2043</v>
      </c>
      <c r="D971" t="s">
        <v>74</v>
      </c>
      <c r="E971" t="s">
        <v>75</v>
      </c>
      <c r="F971" s="2">
        <f t="shared" si="80"/>
        <v>52232</v>
      </c>
      <c r="G971" s="2">
        <f t="shared" si="78"/>
        <v>52321</v>
      </c>
      <c r="H971" s="3" t="str">
        <f t="shared" si="79"/>
        <v>INSERT INTO temporalidad VALUES (969,'1er trimestre 2043','Trimestral','Trimestre','1-1-2043','31-3-2043');</v>
      </c>
      <c r="J971">
        <v>1</v>
      </c>
      <c r="K971">
        <v>1</v>
      </c>
      <c r="L971">
        <v>2043</v>
      </c>
      <c r="M971">
        <v>31</v>
      </c>
      <c r="N971">
        <v>3</v>
      </c>
      <c r="O971">
        <v>2043</v>
      </c>
    </row>
    <row r="972" spans="1:15" x14ac:dyDescent="0.3">
      <c r="A972">
        <v>2044</v>
      </c>
      <c r="B972">
        <f t="shared" si="81"/>
        <v>970</v>
      </c>
      <c r="C972" t="str">
        <f t="shared" si="77"/>
        <v>1er trimestre 2044</v>
      </c>
      <c r="D972" t="s">
        <v>74</v>
      </c>
      <c r="E972" t="s">
        <v>75</v>
      </c>
      <c r="F972" s="2">
        <f t="shared" si="80"/>
        <v>52597</v>
      </c>
      <c r="G972" s="2">
        <f t="shared" si="78"/>
        <v>52687</v>
      </c>
      <c r="H972" s="3" t="str">
        <f t="shared" si="79"/>
        <v>INSERT INTO temporalidad VALUES (970,'1er trimestre 2044','Trimestral','Trimestre','1-1-2044','31-3-2044');</v>
      </c>
      <c r="J972">
        <v>1</v>
      </c>
      <c r="K972">
        <v>1</v>
      </c>
      <c r="L972">
        <v>2044</v>
      </c>
      <c r="M972">
        <v>31</v>
      </c>
      <c r="N972">
        <v>3</v>
      </c>
      <c r="O972">
        <v>2044</v>
      </c>
    </row>
    <row r="973" spans="1:15" x14ac:dyDescent="0.3">
      <c r="A973">
        <v>2045</v>
      </c>
      <c r="B973">
        <f t="shared" si="81"/>
        <v>971</v>
      </c>
      <c r="C973" t="str">
        <f t="shared" si="77"/>
        <v>1er trimestre 2045</v>
      </c>
      <c r="D973" t="s">
        <v>74</v>
      </c>
      <c r="E973" t="s">
        <v>75</v>
      </c>
      <c r="F973" s="2">
        <f t="shared" si="80"/>
        <v>52963</v>
      </c>
      <c r="G973" s="2">
        <f t="shared" si="78"/>
        <v>53052</v>
      </c>
      <c r="H973" s="3" t="str">
        <f t="shared" si="79"/>
        <v>INSERT INTO temporalidad VALUES (971,'1er trimestre 2045','Trimestral','Trimestre','1-1-2045','31-3-2045');</v>
      </c>
      <c r="J973">
        <v>1</v>
      </c>
      <c r="K973">
        <v>1</v>
      </c>
      <c r="L973">
        <v>2045</v>
      </c>
      <c r="M973">
        <v>31</v>
      </c>
      <c r="N973">
        <v>3</v>
      </c>
      <c r="O973">
        <v>2045</v>
      </c>
    </row>
    <row r="974" spans="1:15" x14ac:dyDescent="0.3">
      <c r="A974">
        <v>2046</v>
      </c>
      <c r="B974">
        <f t="shared" si="81"/>
        <v>972</v>
      </c>
      <c r="C974" t="str">
        <f t="shared" si="77"/>
        <v>1er trimestre 2046</v>
      </c>
      <c r="D974" t="s">
        <v>74</v>
      </c>
      <c r="E974" t="s">
        <v>75</v>
      </c>
      <c r="F974" s="2">
        <f t="shared" si="80"/>
        <v>53328</v>
      </c>
      <c r="G974" s="2">
        <f t="shared" si="78"/>
        <v>53417</v>
      </c>
      <c r="H974" s="3" t="str">
        <f t="shared" si="79"/>
        <v>INSERT INTO temporalidad VALUES (972,'1er trimestre 2046','Trimestral','Trimestre','1-1-2046','31-3-2046');</v>
      </c>
      <c r="J974">
        <v>1</v>
      </c>
      <c r="K974">
        <v>1</v>
      </c>
      <c r="L974">
        <v>2046</v>
      </c>
      <c r="M974">
        <v>31</v>
      </c>
      <c r="N974">
        <v>3</v>
      </c>
      <c r="O974">
        <v>2046</v>
      </c>
    </row>
    <row r="975" spans="1:15" x14ac:dyDescent="0.3">
      <c r="A975">
        <v>2047</v>
      </c>
      <c r="B975">
        <f t="shared" si="81"/>
        <v>973</v>
      </c>
      <c r="C975" t="str">
        <f t="shared" si="77"/>
        <v>1er trimestre 2047</v>
      </c>
      <c r="D975" t="s">
        <v>74</v>
      </c>
      <c r="E975" t="s">
        <v>75</v>
      </c>
      <c r="F975" s="2">
        <f t="shared" si="80"/>
        <v>53693</v>
      </c>
      <c r="G975" s="2">
        <f t="shared" si="78"/>
        <v>53782</v>
      </c>
      <c r="H975" s="3" t="str">
        <f t="shared" si="79"/>
        <v>INSERT INTO temporalidad VALUES (973,'1er trimestre 2047','Trimestral','Trimestre','1-1-2047','31-3-2047');</v>
      </c>
      <c r="J975">
        <v>1</v>
      </c>
      <c r="K975">
        <v>1</v>
      </c>
      <c r="L975">
        <v>2047</v>
      </c>
      <c r="M975">
        <v>31</v>
      </c>
      <c r="N975">
        <v>3</v>
      </c>
      <c r="O975">
        <v>2047</v>
      </c>
    </row>
    <row r="976" spans="1:15" x14ac:dyDescent="0.3">
      <c r="A976">
        <v>2048</v>
      </c>
      <c r="B976">
        <f t="shared" si="81"/>
        <v>974</v>
      </c>
      <c r="C976" t="str">
        <f t="shared" si="77"/>
        <v>1er trimestre 2048</v>
      </c>
      <c r="D976" t="s">
        <v>74</v>
      </c>
      <c r="E976" t="s">
        <v>75</v>
      </c>
      <c r="F976" s="2">
        <f t="shared" si="80"/>
        <v>54058</v>
      </c>
      <c r="G976" s="2">
        <f t="shared" si="78"/>
        <v>54148</v>
      </c>
      <c r="H976" s="3" t="str">
        <f t="shared" si="79"/>
        <v>INSERT INTO temporalidad VALUES (974,'1er trimestre 2048','Trimestral','Trimestre','1-1-2048','31-3-2048');</v>
      </c>
      <c r="J976">
        <v>1</v>
      </c>
      <c r="K976">
        <v>1</v>
      </c>
      <c r="L976">
        <v>2048</v>
      </c>
      <c r="M976">
        <v>31</v>
      </c>
      <c r="N976">
        <v>3</v>
      </c>
      <c r="O976">
        <v>2048</v>
      </c>
    </row>
    <row r="977" spans="1:15" x14ac:dyDescent="0.3">
      <c r="A977">
        <v>2049</v>
      </c>
      <c r="B977">
        <f t="shared" si="81"/>
        <v>975</v>
      </c>
      <c r="C977" t="str">
        <f t="shared" si="77"/>
        <v>1er trimestre 2049</v>
      </c>
      <c r="D977" t="s">
        <v>74</v>
      </c>
      <c r="E977" t="s">
        <v>75</v>
      </c>
      <c r="F977" s="2">
        <f t="shared" si="80"/>
        <v>54424</v>
      </c>
      <c r="G977" s="2">
        <f t="shared" si="78"/>
        <v>54513</v>
      </c>
      <c r="H977" s="3" t="str">
        <f t="shared" si="79"/>
        <v>INSERT INTO temporalidad VALUES (975,'1er trimestre 2049','Trimestral','Trimestre','1-1-2049','31-3-2049');</v>
      </c>
      <c r="J977">
        <v>1</v>
      </c>
      <c r="K977">
        <v>1</v>
      </c>
      <c r="L977">
        <v>2049</v>
      </c>
      <c r="M977">
        <v>31</v>
      </c>
      <c r="N977">
        <v>3</v>
      </c>
      <c r="O977">
        <v>2049</v>
      </c>
    </row>
    <row r="978" spans="1:15" x14ac:dyDescent="0.3">
      <c r="A978">
        <v>2050</v>
      </c>
      <c r="B978">
        <f t="shared" si="81"/>
        <v>976</v>
      </c>
      <c r="C978" t="str">
        <f t="shared" si="77"/>
        <v>1er trimestre 2050</v>
      </c>
      <c r="D978" t="s">
        <v>74</v>
      </c>
      <c r="E978" t="s">
        <v>75</v>
      </c>
      <c r="F978" s="2">
        <f t="shared" si="80"/>
        <v>54789</v>
      </c>
      <c r="G978" s="2">
        <f t="shared" si="78"/>
        <v>54878</v>
      </c>
      <c r="H978" s="3" t="str">
        <f t="shared" si="79"/>
        <v>INSERT INTO temporalidad VALUES (976,'1er trimestre 2050','Trimestral','Trimestre','1-1-2050','31-3-2050');</v>
      </c>
      <c r="J978">
        <v>1</v>
      </c>
      <c r="K978">
        <v>1</v>
      </c>
      <c r="L978">
        <v>2050</v>
      </c>
      <c r="M978">
        <v>31</v>
      </c>
      <c r="N978">
        <v>3</v>
      </c>
      <c r="O978">
        <v>2050</v>
      </c>
    </row>
    <row r="979" spans="1:15" x14ac:dyDescent="0.3">
      <c r="A979">
        <v>1990</v>
      </c>
      <c r="B979">
        <f t="shared" si="81"/>
        <v>977</v>
      </c>
      <c r="C979" t="str">
        <f t="shared" ref="C979:C1039" si="82">+"2do trimestre "&amp;A979</f>
        <v>2do trimestre 1990</v>
      </c>
      <c r="D979" t="s">
        <v>74</v>
      </c>
      <c r="E979" t="s">
        <v>75</v>
      </c>
      <c r="F979" s="2">
        <f t="shared" si="80"/>
        <v>32964</v>
      </c>
      <c r="G979" s="2">
        <f t="shared" si="78"/>
        <v>33054</v>
      </c>
      <c r="H979" s="3" t="str">
        <f t="shared" si="79"/>
        <v>INSERT INTO temporalidad VALUES (977,'2do trimestre 1990','Trimestral','Trimestre','1-4-1990','30-6-1990');</v>
      </c>
      <c r="J979">
        <v>1</v>
      </c>
      <c r="K979">
        <v>4</v>
      </c>
      <c r="L979">
        <v>1990</v>
      </c>
      <c r="M979">
        <v>30</v>
      </c>
      <c r="N979">
        <v>6</v>
      </c>
      <c r="O979">
        <v>1990</v>
      </c>
    </row>
    <row r="980" spans="1:15" x14ac:dyDescent="0.3">
      <c r="A980">
        <v>1991</v>
      </c>
      <c r="B980">
        <f t="shared" si="81"/>
        <v>978</v>
      </c>
      <c r="C980" t="str">
        <f t="shared" si="82"/>
        <v>2do trimestre 1991</v>
      </c>
      <c r="D980" t="s">
        <v>74</v>
      </c>
      <c r="E980" t="s">
        <v>75</v>
      </c>
      <c r="F980" s="2">
        <f t="shared" si="80"/>
        <v>33329</v>
      </c>
      <c r="G980" s="2">
        <f t="shared" si="78"/>
        <v>33419</v>
      </c>
      <c r="H980" s="3" t="str">
        <f t="shared" si="79"/>
        <v>INSERT INTO temporalidad VALUES (978,'2do trimestre 1991','Trimestral','Trimestre','1-4-1991','30-6-1991');</v>
      </c>
      <c r="J980">
        <v>1</v>
      </c>
      <c r="K980">
        <v>4</v>
      </c>
      <c r="L980">
        <v>1991</v>
      </c>
      <c r="M980">
        <v>30</v>
      </c>
      <c r="N980">
        <v>6</v>
      </c>
      <c r="O980">
        <v>1991</v>
      </c>
    </row>
    <row r="981" spans="1:15" x14ac:dyDescent="0.3">
      <c r="A981">
        <v>1992</v>
      </c>
      <c r="B981">
        <f t="shared" si="81"/>
        <v>979</v>
      </c>
      <c r="C981" t="str">
        <f t="shared" si="82"/>
        <v>2do trimestre 1992</v>
      </c>
      <c r="D981" t="s">
        <v>74</v>
      </c>
      <c r="E981" t="s">
        <v>75</v>
      </c>
      <c r="F981" s="2">
        <f t="shared" si="80"/>
        <v>33695</v>
      </c>
      <c r="G981" s="2">
        <f t="shared" si="78"/>
        <v>33785</v>
      </c>
      <c r="H981" s="3" t="str">
        <f t="shared" si="79"/>
        <v>INSERT INTO temporalidad VALUES (979,'2do trimestre 1992','Trimestral','Trimestre','1-4-1992','30-6-1992');</v>
      </c>
      <c r="J981">
        <v>1</v>
      </c>
      <c r="K981">
        <v>4</v>
      </c>
      <c r="L981">
        <v>1992</v>
      </c>
      <c r="M981">
        <v>30</v>
      </c>
      <c r="N981">
        <v>6</v>
      </c>
      <c r="O981">
        <v>1992</v>
      </c>
    </row>
    <row r="982" spans="1:15" x14ac:dyDescent="0.3">
      <c r="A982">
        <v>1993</v>
      </c>
      <c r="B982">
        <f t="shared" si="81"/>
        <v>980</v>
      </c>
      <c r="C982" t="str">
        <f t="shared" si="82"/>
        <v>2do trimestre 1993</v>
      </c>
      <c r="D982" t="s">
        <v>74</v>
      </c>
      <c r="E982" t="s">
        <v>75</v>
      </c>
      <c r="F982" s="2">
        <f t="shared" si="80"/>
        <v>34060</v>
      </c>
      <c r="G982" s="2">
        <f t="shared" si="78"/>
        <v>34150</v>
      </c>
      <c r="H982" s="3" t="str">
        <f t="shared" si="79"/>
        <v>INSERT INTO temporalidad VALUES (980,'2do trimestre 1993','Trimestral','Trimestre','1-4-1993','30-6-1993');</v>
      </c>
      <c r="J982">
        <v>1</v>
      </c>
      <c r="K982">
        <v>4</v>
      </c>
      <c r="L982">
        <v>1993</v>
      </c>
      <c r="M982">
        <v>30</v>
      </c>
      <c r="N982">
        <v>6</v>
      </c>
      <c r="O982">
        <v>1993</v>
      </c>
    </row>
    <row r="983" spans="1:15" x14ac:dyDescent="0.3">
      <c r="A983">
        <v>1994</v>
      </c>
      <c r="B983">
        <f t="shared" si="81"/>
        <v>981</v>
      </c>
      <c r="C983" t="str">
        <f t="shared" si="82"/>
        <v>2do trimestre 1994</v>
      </c>
      <c r="D983" t="s">
        <v>74</v>
      </c>
      <c r="E983" t="s">
        <v>75</v>
      </c>
      <c r="F983" s="2">
        <f t="shared" si="80"/>
        <v>34425</v>
      </c>
      <c r="G983" s="2">
        <f t="shared" si="78"/>
        <v>34515</v>
      </c>
      <c r="H983" s="3" t="str">
        <f t="shared" si="79"/>
        <v>INSERT INTO temporalidad VALUES (981,'2do trimestre 1994','Trimestral','Trimestre','1-4-1994','30-6-1994');</v>
      </c>
      <c r="J983">
        <v>1</v>
      </c>
      <c r="K983">
        <v>4</v>
      </c>
      <c r="L983">
        <v>1994</v>
      </c>
      <c r="M983">
        <v>30</v>
      </c>
      <c r="N983">
        <v>6</v>
      </c>
      <c r="O983">
        <v>1994</v>
      </c>
    </row>
    <row r="984" spans="1:15" x14ac:dyDescent="0.3">
      <c r="A984">
        <v>1995</v>
      </c>
      <c r="B984">
        <f t="shared" si="81"/>
        <v>982</v>
      </c>
      <c r="C984" t="str">
        <f t="shared" si="82"/>
        <v>2do trimestre 1995</v>
      </c>
      <c r="D984" t="s">
        <v>74</v>
      </c>
      <c r="E984" t="s">
        <v>75</v>
      </c>
      <c r="F984" s="2">
        <f t="shared" si="80"/>
        <v>34790</v>
      </c>
      <c r="G984" s="2">
        <f t="shared" si="78"/>
        <v>34880</v>
      </c>
      <c r="H984" s="3" t="str">
        <f t="shared" si="79"/>
        <v>INSERT INTO temporalidad VALUES (982,'2do trimestre 1995','Trimestral','Trimestre','1-4-1995','30-6-1995');</v>
      </c>
      <c r="J984">
        <v>1</v>
      </c>
      <c r="K984">
        <v>4</v>
      </c>
      <c r="L984">
        <v>1995</v>
      </c>
      <c r="M984">
        <v>30</v>
      </c>
      <c r="N984">
        <v>6</v>
      </c>
      <c r="O984">
        <v>1995</v>
      </c>
    </row>
    <row r="985" spans="1:15" x14ac:dyDescent="0.3">
      <c r="A985">
        <v>1996</v>
      </c>
      <c r="B985">
        <f t="shared" si="81"/>
        <v>983</v>
      </c>
      <c r="C985" t="str">
        <f t="shared" si="82"/>
        <v>2do trimestre 1996</v>
      </c>
      <c r="D985" t="s">
        <v>74</v>
      </c>
      <c r="E985" t="s">
        <v>75</v>
      </c>
      <c r="F985" s="2">
        <f t="shared" si="80"/>
        <v>35156</v>
      </c>
      <c r="G985" s="2">
        <f t="shared" si="78"/>
        <v>35246</v>
      </c>
      <c r="H985" s="3" t="str">
        <f t="shared" si="79"/>
        <v>INSERT INTO temporalidad VALUES (983,'2do trimestre 1996','Trimestral','Trimestre','1-4-1996','30-6-1996');</v>
      </c>
      <c r="J985">
        <v>1</v>
      </c>
      <c r="K985">
        <v>4</v>
      </c>
      <c r="L985">
        <v>1996</v>
      </c>
      <c r="M985">
        <v>30</v>
      </c>
      <c r="N985">
        <v>6</v>
      </c>
      <c r="O985">
        <v>1996</v>
      </c>
    </row>
    <row r="986" spans="1:15" x14ac:dyDescent="0.3">
      <c r="A986">
        <v>1997</v>
      </c>
      <c r="B986">
        <f t="shared" si="81"/>
        <v>984</v>
      </c>
      <c r="C986" t="str">
        <f t="shared" si="82"/>
        <v>2do trimestre 1997</v>
      </c>
      <c r="D986" t="s">
        <v>74</v>
      </c>
      <c r="E986" t="s">
        <v>75</v>
      </c>
      <c r="F986" s="2">
        <f t="shared" si="80"/>
        <v>35521</v>
      </c>
      <c r="G986" s="2">
        <f t="shared" si="78"/>
        <v>35611</v>
      </c>
      <c r="H986" s="3" t="str">
        <f t="shared" si="79"/>
        <v>INSERT INTO temporalidad VALUES (984,'2do trimestre 1997','Trimestral','Trimestre','1-4-1997','30-6-1997');</v>
      </c>
      <c r="J986">
        <v>1</v>
      </c>
      <c r="K986">
        <v>4</v>
      </c>
      <c r="L986">
        <v>1997</v>
      </c>
      <c r="M986">
        <v>30</v>
      </c>
      <c r="N986">
        <v>6</v>
      </c>
      <c r="O986">
        <v>1997</v>
      </c>
    </row>
    <row r="987" spans="1:15" x14ac:dyDescent="0.3">
      <c r="A987">
        <v>1998</v>
      </c>
      <c r="B987">
        <f t="shared" si="81"/>
        <v>985</v>
      </c>
      <c r="C987" t="str">
        <f t="shared" si="82"/>
        <v>2do trimestre 1998</v>
      </c>
      <c r="D987" t="s">
        <v>74</v>
      </c>
      <c r="E987" t="s">
        <v>75</v>
      </c>
      <c r="F987" s="2">
        <f t="shared" si="80"/>
        <v>35886</v>
      </c>
      <c r="G987" s="2">
        <f t="shared" si="78"/>
        <v>35976</v>
      </c>
      <c r="H987" s="3" t="str">
        <f t="shared" si="79"/>
        <v>INSERT INTO temporalidad VALUES (985,'2do trimestre 1998','Trimestral','Trimestre','1-4-1998','30-6-1998');</v>
      </c>
      <c r="J987">
        <v>1</v>
      </c>
      <c r="K987">
        <v>4</v>
      </c>
      <c r="L987">
        <v>1998</v>
      </c>
      <c r="M987">
        <v>30</v>
      </c>
      <c r="N987">
        <v>6</v>
      </c>
      <c r="O987">
        <v>1998</v>
      </c>
    </row>
    <row r="988" spans="1:15" x14ac:dyDescent="0.3">
      <c r="A988">
        <v>1999</v>
      </c>
      <c r="B988">
        <f t="shared" si="81"/>
        <v>986</v>
      </c>
      <c r="C988" t="str">
        <f t="shared" si="82"/>
        <v>2do trimestre 1999</v>
      </c>
      <c r="D988" t="s">
        <v>74</v>
      </c>
      <c r="E988" t="s">
        <v>75</v>
      </c>
      <c r="F988" s="2">
        <f t="shared" si="80"/>
        <v>36251</v>
      </c>
      <c r="G988" s="2">
        <f t="shared" si="78"/>
        <v>36341</v>
      </c>
      <c r="H988" s="3" t="str">
        <f t="shared" si="79"/>
        <v>INSERT INTO temporalidad VALUES (986,'2do trimestre 1999','Trimestral','Trimestre','1-4-1999','30-6-1999');</v>
      </c>
      <c r="J988">
        <v>1</v>
      </c>
      <c r="K988">
        <v>4</v>
      </c>
      <c r="L988">
        <v>1999</v>
      </c>
      <c r="M988">
        <v>30</v>
      </c>
      <c r="N988">
        <v>6</v>
      </c>
      <c r="O988">
        <v>1999</v>
      </c>
    </row>
    <row r="989" spans="1:15" x14ac:dyDescent="0.3">
      <c r="A989">
        <v>2000</v>
      </c>
      <c r="B989">
        <f t="shared" si="81"/>
        <v>987</v>
      </c>
      <c r="C989" t="str">
        <f t="shared" si="82"/>
        <v>2do trimestre 2000</v>
      </c>
      <c r="D989" t="s">
        <v>74</v>
      </c>
      <c r="E989" t="s">
        <v>75</v>
      </c>
      <c r="F989" s="2">
        <f t="shared" si="80"/>
        <v>36617</v>
      </c>
      <c r="G989" s="2">
        <f t="shared" si="78"/>
        <v>36707</v>
      </c>
      <c r="H989" s="3" t="str">
        <f t="shared" si="79"/>
        <v>INSERT INTO temporalidad VALUES (987,'2do trimestre 2000','Trimestral','Trimestre','1-4-2000','30-6-2000');</v>
      </c>
      <c r="J989">
        <v>1</v>
      </c>
      <c r="K989">
        <v>4</v>
      </c>
      <c r="L989">
        <v>2000</v>
      </c>
      <c r="M989">
        <v>30</v>
      </c>
      <c r="N989">
        <v>6</v>
      </c>
      <c r="O989">
        <v>2000</v>
      </c>
    </row>
    <row r="990" spans="1:15" x14ac:dyDescent="0.3">
      <c r="A990">
        <v>2001</v>
      </c>
      <c r="B990">
        <f t="shared" si="81"/>
        <v>988</v>
      </c>
      <c r="C990" t="str">
        <f t="shared" si="82"/>
        <v>2do trimestre 2001</v>
      </c>
      <c r="D990" t="s">
        <v>74</v>
      </c>
      <c r="E990" t="s">
        <v>75</v>
      </c>
      <c r="F990" s="2">
        <f t="shared" si="80"/>
        <v>36982</v>
      </c>
      <c r="G990" s="2">
        <f t="shared" si="78"/>
        <v>37072</v>
      </c>
      <c r="H990" s="3" t="str">
        <f t="shared" si="79"/>
        <v>INSERT INTO temporalidad VALUES (988,'2do trimestre 2001','Trimestral','Trimestre','1-4-2001','30-6-2001');</v>
      </c>
      <c r="J990">
        <v>1</v>
      </c>
      <c r="K990">
        <v>4</v>
      </c>
      <c r="L990">
        <v>2001</v>
      </c>
      <c r="M990">
        <v>30</v>
      </c>
      <c r="N990">
        <v>6</v>
      </c>
      <c r="O990">
        <v>2001</v>
      </c>
    </row>
    <row r="991" spans="1:15" x14ac:dyDescent="0.3">
      <c r="A991">
        <v>2002</v>
      </c>
      <c r="B991">
        <f t="shared" si="81"/>
        <v>989</v>
      </c>
      <c r="C991" t="str">
        <f t="shared" si="82"/>
        <v>2do trimestre 2002</v>
      </c>
      <c r="D991" t="s">
        <v>74</v>
      </c>
      <c r="E991" t="s">
        <v>75</v>
      </c>
      <c r="F991" s="2">
        <f t="shared" si="80"/>
        <v>37347</v>
      </c>
      <c r="G991" s="2">
        <f t="shared" si="78"/>
        <v>37437</v>
      </c>
      <c r="H991" s="3" t="str">
        <f t="shared" si="79"/>
        <v>INSERT INTO temporalidad VALUES (989,'2do trimestre 2002','Trimestral','Trimestre','1-4-2002','30-6-2002');</v>
      </c>
      <c r="J991">
        <v>1</v>
      </c>
      <c r="K991">
        <v>4</v>
      </c>
      <c r="L991">
        <v>2002</v>
      </c>
      <c r="M991">
        <v>30</v>
      </c>
      <c r="N991">
        <v>6</v>
      </c>
      <c r="O991">
        <v>2002</v>
      </c>
    </row>
    <row r="992" spans="1:15" x14ac:dyDescent="0.3">
      <c r="A992">
        <v>2003</v>
      </c>
      <c r="B992">
        <f t="shared" si="81"/>
        <v>990</v>
      </c>
      <c r="C992" t="str">
        <f t="shared" si="82"/>
        <v>2do trimestre 2003</v>
      </c>
      <c r="D992" t="s">
        <v>74</v>
      </c>
      <c r="E992" t="s">
        <v>75</v>
      </c>
      <c r="F992" s="2">
        <f t="shared" si="80"/>
        <v>37712</v>
      </c>
      <c r="G992" s="2">
        <f t="shared" si="78"/>
        <v>37802</v>
      </c>
      <c r="H992" s="3" t="str">
        <f t="shared" si="79"/>
        <v>INSERT INTO temporalidad VALUES (990,'2do trimestre 2003','Trimestral','Trimestre','1-4-2003','30-6-2003');</v>
      </c>
      <c r="J992">
        <v>1</v>
      </c>
      <c r="K992">
        <v>4</v>
      </c>
      <c r="L992">
        <v>2003</v>
      </c>
      <c r="M992">
        <v>30</v>
      </c>
      <c r="N992">
        <v>6</v>
      </c>
      <c r="O992">
        <v>2003</v>
      </c>
    </row>
    <row r="993" spans="1:15" x14ac:dyDescent="0.3">
      <c r="A993">
        <v>2004</v>
      </c>
      <c r="B993">
        <f t="shared" si="81"/>
        <v>991</v>
      </c>
      <c r="C993" t="str">
        <f t="shared" si="82"/>
        <v>2do trimestre 2004</v>
      </c>
      <c r="D993" t="s">
        <v>74</v>
      </c>
      <c r="E993" t="s">
        <v>75</v>
      </c>
      <c r="F993" s="2">
        <f t="shared" si="80"/>
        <v>38078</v>
      </c>
      <c r="G993" s="2">
        <f t="shared" si="78"/>
        <v>38168</v>
      </c>
      <c r="H993" s="3" t="str">
        <f t="shared" si="79"/>
        <v>INSERT INTO temporalidad VALUES (991,'2do trimestre 2004','Trimestral','Trimestre','1-4-2004','30-6-2004');</v>
      </c>
      <c r="J993">
        <v>1</v>
      </c>
      <c r="K993">
        <v>4</v>
      </c>
      <c r="L993">
        <v>2004</v>
      </c>
      <c r="M993">
        <v>30</v>
      </c>
      <c r="N993">
        <v>6</v>
      </c>
      <c r="O993">
        <v>2004</v>
      </c>
    </row>
    <row r="994" spans="1:15" x14ac:dyDescent="0.3">
      <c r="A994">
        <v>2005</v>
      </c>
      <c r="B994">
        <f t="shared" si="81"/>
        <v>992</v>
      </c>
      <c r="C994" t="str">
        <f t="shared" si="82"/>
        <v>2do trimestre 2005</v>
      </c>
      <c r="D994" t="s">
        <v>74</v>
      </c>
      <c r="E994" t="s">
        <v>75</v>
      </c>
      <c r="F994" s="2">
        <f t="shared" si="80"/>
        <v>38443</v>
      </c>
      <c r="G994" s="2">
        <f t="shared" si="78"/>
        <v>38533</v>
      </c>
      <c r="H994" s="3" t="str">
        <f t="shared" si="79"/>
        <v>INSERT INTO temporalidad VALUES (992,'2do trimestre 2005','Trimestral','Trimestre','1-4-2005','30-6-2005');</v>
      </c>
      <c r="J994">
        <v>1</v>
      </c>
      <c r="K994">
        <v>4</v>
      </c>
      <c r="L994">
        <v>2005</v>
      </c>
      <c r="M994">
        <v>30</v>
      </c>
      <c r="N994">
        <v>6</v>
      </c>
      <c r="O994">
        <v>2005</v>
      </c>
    </row>
    <row r="995" spans="1:15" x14ac:dyDescent="0.3">
      <c r="A995">
        <v>2006</v>
      </c>
      <c r="B995">
        <f t="shared" si="81"/>
        <v>993</v>
      </c>
      <c r="C995" t="str">
        <f t="shared" si="82"/>
        <v>2do trimestre 2006</v>
      </c>
      <c r="D995" t="s">
        <v>74</v>
      </c>
      <c r="E995" t="s">
        <v>75</v>
      </c>
      <c r="F995" s="2">
        <f t="shared" si="80"/>
        <v>38808</v>
      </c>
      <c r="G995" s="2">
        <f t="shared" si="78"/>
        <v>38898</v>
      </c>
      <c r="H995" s="3" t="str">
        <f t="shared" si="79"/>
        <v>INSERT INTO temporalidad VALUES (993,'2do trimestre 2006','Trimestral','Trimestre','1-4-2006','30-6-2006');</v>
      </c>
      <c r="J995">
        <v>1</v>
      </c>
      <c r="K995">
        <v>4</v>
      </c>
      <c r="L995">
        <v>2006</v>
      </c>
      <c r="M995">
        <v>30</v>
      </c>
      <c r="N995">
        <v>6</v>
      </c>
      <c r="O995">
        <v>2006</v>
      </c>
    </row>
    <row r="996" spans="1:15" x14ac:dyDescent="0.3">
      <c r="A996">
        <v>2007</v>
      </c>
      <c r="B996">
        <f t="shared" si="81"/>
        <v>994</v>
      </c>
      <c r="C996" t="str">
        <f t="shared" si="82"/>
        <v>2do trimestre 2007</v>
      </c>
      <c r="D996" t="s">
        <v>74</v>
      </c>
      <c r="E996" t="s">
        <v>75</v>
      </c>
      <c r="F996" s="2">
        <f t="shared" si="80"/>
        <v>39173</v>
      </c>
      <c r="G996" s="2">
        <f t="shared" si="78"/>
        <v>39263</v>
      </c>
      <c r="H996" s="3" t="str">
        <f t="shared" si="79"/>
        <v>INSERT INTO temporalidad VALUES (994,'2do trimestre 2007','Trimestral','Trimestre','1-4-2007','30-6-2007');</v>
      </c>
      <c r="J996">
        <v>1</v>
      </c>
      <c r="K996">
        <v>4</v>
      </c>
      <c r="L996">
        <v>2007</v>
      </c>
      <c r="M996">
        <v>30</v>
      </c>
      <c r="N996">
        <v>6</v>
      </c>
      <c r="O996">
        <v>2007</v>
      </c>
    </row>
    <row r="997" spans="1:15" x14ac:dyDescent="0.3">
      <c r="A997">
        <v>2008</v>
      </c>
      <c r="B997">
        <f t="shared" si="81"/>
        <v>995</v>
      </c>
      <c r="C997" t="str">
        <f t="shared" si="82"/>
        <v>2do trimestre 2008</v>
      </c>
      <c r="D997" t="s">
        <v>74</v>
      </c>
      <c r="E997" t="s">
        <v>75</v>
      </c>
      <c r="F997" s="2">
        <f t="shared" si="80"/>
        <v>39539</v>
      </c>
      <c r="G997" s="2">
        <f t="shared" si="78"/>
        <v>39629</v>
      </c>
      <c r="H997" s="3" t="str">
        <f t="shared" si="79"/>
        <v>INSERT INTO temporalidad VALUES (995,'2do trimestre 2008','Trimestral','Trimestre','1-4-2008','30-6-2008');</v>
      </c>
      <c r="J997">
        <v>1</v>
      </c>
      <c r="K997">
        <v>4</v>
      </c>
      <c r="L997">
        <v>2008</v>
      </c>
      <c r="M997">
        <v>30</v>
      </c>
      <c r="N997">
        <v>6</v>
      </c>
      <c r="O997">
        <v>2008</v>
      </c>
    </row>
    <row r="998" spans="1:15" x14ac:dyDescent="0.3">
      <c r="A998">
        <v>2009</v>
      </c>
      <c r="B998">
        <f t="shared" si="81"/>
        <v>996</v>
      </c>
      <c r="C998" t="str">
        <f t="shared" si="82"/>
        <v>2do trimestre 2009</v>
      </c>
      <c r="D998" t="s">
        <v>74</v>
      </c>
      <c r="E998" t="s">
        <v>75</v>
      </c>
      <c r="F998" s="2">
        <f t="shared" si="80"/>
        <v>39904</v>
      </c>
      <c r="G998" s="2">
        <f t="shared" si="78"/>
        <v>39994</v>
      </c>
      <c r="H998" s="3" t="str">
        <f t="shared" si="79"/>
        <v>INSERT INTO temporalidad VALUES (996,'2do trimestre 2009','Trimestral','Trimestre','1-4-2009','30-6-2009');</v>
      </c>
      <c r="J998">
        <v>1</v>
      </c>
      <c r="K998">
        <v>4</v>
      </c>
      <c r="L998">
        <v>2009</v>
      </c>
      <c r="M998">
        <v>30</v>
      </c>
      <c r="N998">
        <v>6</v>
      </c>
      <c r="O998">
        <v>2009</v>
      </c>
    </row>
    <row r="999" spans="1:15" x14ac:dyDescent="0.3">
      <c r="A999">
        <v>2010</v>
      </c>
      <c r="B999">
        <f t="shared" si="81"/>
        <v>997</v>
      </c>
      <c r="C999" t="str">
        <f t="shared" si="82"/>
        <v>2do trimestre 2010</v>
      </c>
      <c r="D999" t="s">
        <v>74</v>
      </c>
      <c r="E999" t="s">
        <v>75</v>
      </c>
      <c r="F999" s="2">
        <f t="shared" si="80"/>
        <v>40269</v>
      </c>
      <c r="G999" s="2">
        <f t="shared" si="78"/>
        <v>40359</v>
      </c>
      <c r="H999" s="3" t="str">
        <f t="shared" si="79"/>
        <v>INSERT INTO temporalidad VALUES (997,'2do trimestre 2010','Trimestral','Trimestre','1-4-2010','30-6-2010');</v>
      </c>
      <c r="J999">
        <v>1</v>
      </c>
      <c r="K999">
        <v>4</v>
      </c>
      <c r="L999">
        <v>2010</v>
      </c>
      <c r="M999">
        <v>30</v>
      </c>
      <c r="N999">
        <v>6</v>
      </c>
      <c r="O999">
        <v>2010</v>
      </c>
    </row>
    <row r="1000" spans="1:15" x14ac:dyDescent="0.3">
      <c r="A1000">
        <v>2011</v>
      </c>
      <c r="B1000">
        <f t="shared" si="81"/>
        <v>998</v>
      </c>
      <c r="C1000" t="str">
        <f t="shared" si="82"/>
        <v>2do trimestre 2011</v>
      </c>
      <c r="D1000" t="s">
        <v>74</v>
      </c>
      <c r="E1000" t="s">
        <v>75</v>
      </c>
      <c r="F1000" s="2">
        <f t="shared" si="80"/>
        <v>40634</v>
      </c>
      <c r="G1000" s="2">
        <f t="shared" si="78"/>
        <v>40724</v>
      </c>
      <c r="H1000" s="3" t="str">
        <f t="shared" si="79"/>
        <v>INSERT INTO temporalidad VALUES (998,'2do trimestre 2011','Trimestral','Trimestre','1-4-2011','30-6-2011');</v>
      </c>
      <c r="J1000">
        <v>1</v>
      </c>
      <c r="K1000">
        <v>4</v>
      </c>
      <c r="L1000">
        <v>2011</v>
      </c>
      <c r="M1000">
        <v>30</v>
      </c>
      <c r="N1000">
        <v>6</v>
      </c>
      <c r="O1000">
        <v>2011</v>
      </c>
    </row>
    <row r="1001" spans="1:15" x14ac:dyDescent="0.3">
      <c r="A1001">
        <v>2012</v>
      </c>
      <c r="B1001">
        <f t="shared" si="81"/>
        <v>999</v>
      </c>
      <c r="C1001" t="str">
        <f t="shared" si="82"/>
        <v>2do trimestre 2012</v>
      </c>
      <c r="D1001" t="s">
        <v>74</v>
      </c>
      <c r="E1001" t="s">
        <v>75</v>
      </c>
      <c r="F1001" s="2">
        <f t="shared" si="80"/>
        <v>41000</v>
      </c>
      <c r="G1001" s="2">
        <f t="shared" si="78"/>
        <v>41090</v>
      </c>
      <c r="H1001" s="3" t="str">
        <f t="shared" si="79"/>
        <v>INSERT INTO temporalidad VALUES (999,'2do trimestre 2012','Trimestral','Trimestre','1-4-2012','30-6-2012');</v>
      </c>
      <c r="J1001">
        <v>1</v>
      </c>
      <c r="K1001">
        <v>4</v>
      </c>
      <c r="L1001">
        <v>2012</v>
      </c>
      <c r="M1001">
        <v>30</v>
      </c>
      <c r="N1001">
        <v>6</v>
      </c>
      <c r="O1001">
        <v>2012</v>
      </c>
    </row>
    <row r="1002" spans="1:15" x14ac:dyDescent="0.3">
      <c r="A1002">
        <v>2013</v>
      </c>
      <c r="B1002">
        <f t="shared" si="81"/>
        <v>1000</v>
      </c>
      <c r="C1002" t="str">
        <f t="shared" si="82"/>
        <v>2do trimestre 2013</v>
      </c>
      <c r="D1002" t="s">
        <v>74</v>
      </c>
      <c r="E1002" t="s">
        <v>75</v>
      </c>
      <c r="F1002" s="2">
        <f t="shared" si="80"/>
        <v>41365</v>
      </c>
      <c r="G1002" s="2">
        <f t="shared" si="78"/>
        <v>41455</v>
      </c>
      <c r="H1002" s="3" t="str">
        <f t="shared" si="79"/>
        <v>INSERT INTO temporalidad VALUES (1000,'2do trimestre 2013','Trimestral','Trimestre','1-4-2013','30-6-2013');</v>
      </c>
      <c r="J1002">
        <v>1</v>
      </c>
      <c r="K1002">
        <v>4</v>
      </c>
      <c r="L1002">
        <v>2013</v>
      </c>
      <c r="M1002">
        <v>30</v>
      </c>
      <c r="N1002">
        <v>6</v>
      </c>
      <c r="O1002">
        <v>2013</v>
      </c>
    </row>
    <row r="1003" spans="1:15" x14ac:dyDescent="0.3">
      <c r="A1003">
        <v>2014</v>
      </c>
      <c r="B1003">
        <f t="shared" si="81"/>
        <v>1001</v>
      </c>
      <c r="C1003" t="str">
        <f t="shared" si="82"/>
        <v>2do trimestre 2014</v>
      </c>
      <c r="D1003" t="s">
        <v>74</v>
      </c>
      <c r="E1003" t="s">
        <v>75</v>
      </c>
      <c r="F1003" s="2">
        <f t="shared" si="80"/>
        <v>41730</v>
      </c>
      <c r="G1003" s="2">
        <f t="shared" si="78"/>
        <v>41820</v>
      </c>
      <c r="H1003" s="3" t="str">
        <f t="shared" si="79"/>
        <v>INSERT INTO temporalidad VALUES (1001,'2do trimestre 2014','Trimestral','Trimestre','1-4-2014','30-6-2014');</v>
      </c>
      <c r="J1003">
        <v>1</v>
      </c>
      <c r="K1003">
        <v>4</v>
      </c>
      <c r="L1003">
        <v>2014</v>
      </c>
      <c r="M1003">
        <v>30</v>
      </c>
      <c r="N1003">
        <v>6</v>
      </c>
      <c r="O1003">
        <v>2014</v>
      </c>
    </row>
    <row r="1004" spans="1:15" x14ac:dyDescent="0.3">
      <c r="A1004">
        <v>2015</v>
      </c>
      <c r="B1004">
        <f t="shared" si="81"/>
        <v>1002</v>
      </c>
      <c r="C1004" t="str">
        <f t="shared" si="82"/>
        <v>2do trimestre 2015</v>
      </c>
      <c r="D1004" t="s">
        <v>74</v>
      </c>
      <c r="E1004" t="s">
        <v>75</v>
      </c>
      <c r="F1004" s="2">
        <f t="shared" si="80"/>
        <v>42095</v>
      </c>
      <c r="G1004" s="2">
        <f t="shared" si="78"/>
        <v>42185</v>
      </c>
      <c r="H1004" s="3" t="str">
        <f t="shared" si="79"/>
        <v>INSERT INTO temporalidad VALUES (1002,'2do trimestre 2015','Trimestral','Trimestre','1-4-2015','30-6-2015');</v>
      </c>
      <c r="J1004">
        <v>1</v>
      </c>
      <c r="K1004">
        <v>4</v>
      </c>
      <c r="L1004">
        <v>2015</v>
      </c>
      <c r="M1004">
        <v>30</v>
      </c>
      <c r="N1004">
        <v>6</v>
      </c>
      <c r="O1004">
        <v>2015</v>
      </c>
    </row>
    <row r="1005" spans="1:15" x14ac:dyDescent="0.3">
      <c r="A1005">
        <v>2016</v>
      </c>
      <c r="B1005">
        <f t="shared" si="81"/>
        <v>1003</v>
      </c>
      <c r="C1005" t="str">
        <f t="shared" si="82"/>
        <v>2do trimestre 2016</v>
      </c>
      <c r="D1005" t="s">
        <v>74</v>
      </c>
      <c r="E1005" t="s">
        <v>75</v>
      </c>
      <c r="F1005" s="2">
        <f t="shared" si="80"/>
        <v>42461</v>
      </c>
      <c r="G1005" s="2">
        <f t="shared" si="78"/>
        <v>42551</v>
      </c>
      <c r="H1005" s="3" t="str">
        <f t="shared" si="79"/>
        <v>INSERT INTO temporalidad VALUES (1003,'2do trimestre 2016','Trimestral','Trimestre','1-4-2016','30-6-2016');</v>
      </c>
      <c r="J1005">
        <v>1</v>
      </c>
      <c r="K1005">
        <v>4</v>
      </c>
      <c r="L1005">
        <v>2016</v>
      </c>
      <c r="M1005">
        <v>30</v>
      </c>
      <c r="N1005">
        <v>6</v>
      </c>
      <c r="O1005">
        <v>2016</v>
      </c>
    </row>
    <row r="1006" spans="1:15" x14ac:dyDescent="0.3">
      <c r="A1006">
        <v>2017</v>
      </c>
      <c r="B1006">
        <f t="shared" si="81"/>
        <v>1004</v>
      </c>
      <c r="C1006" t="str">
        <f t="shared" si="82"/>
        <v>2do trimestre 2017</v>
      </c>
      <c r="D1006" t="s">
        <v>74</v>
      </c>
      <c r="E1006" t="s">
        <v>75</v>
      </c>
      <c r="F1006" s="2">
        <f t="shared" si="80"/>
        <v>42826</v>
      </c>
      <c r="G1006" s="2">
        <f t="shared" si="78"/>
        <v>42916</v>
      </c>
      <c r="H1006" s="3" t="str">
        <f t="shared" si="79"/>
        <v>INSERT INTO temporalidad VALUES (1004,'2do trimestre 2017','Trimestral','Trimestre','1-4-2017','30-6-2017');</v>
      </c>
      <c r="J1006">
        <v>1</v>
      </c>
      <c r="K1006">
        <v>4</v>
      </c>
      <c r="L1006">
        <v>2017</v>
      </c>
      <c r="M1006">
        <v>30</v>
      </c>
      <c r="N1006">
        <v>6</v>
      </c>
      <c r="O1006">
        <v>2017</v>
      </c>
    </row>
    <row r="1007" spans="1:15" x14ac:dyDescent="0.3">
      <c r="A1007">
        <v>2018</v>
      </c>
      <c r="B1007">
        <f t="shared" si="81"/>
        <v>1005</v>
      </c>
      <c r="C1007" t="str">
        <f t="shared" si="82"/>
        <v>2do trimestre 2018</v>
      </c>
      <c r="D1007" t="s">
        <v>74</v>
      </c>
      <c r="E1007" t="s">
        <v>75</v>
      </c>
      <c r="F1007" s="2">
        <f t="shared" si="80"/>
        <v>43191</v>
      </c>
      <c r="G1007" s="2">
        <f t="shared" si="78"/>
        <v>43281</v>
      </c>
      <c r="H1007" s="3" t="str">
        <f t="shared" si="79"/>
        <v>INSERT INTO temporalidad VALUES (1005,'2do trimestre 2018','Trimestral','Trimestre','1-4-2018','30-6-2018');</v>
      </c>
      <c r="J1007">
        <v>1</v>
      </c>
      <c r="K1007">
        <v>4</v>
      </c>
      <c r="L1007">
        <v>2018</v>
      </c>
      <c r="M1007">
        <v>30</v>
      </c>
      <c r="N1007">
        <v>6</v>
      </c>
      <c r="O1007">
        <v>2018</v>
      </c>
    </row>
    <row r="1008" spans="1:15" x14ac:dyDescent="0.3">
      <c r="A1008">
        <v>2019</v>
      </c>
      <c r="B1008">
        <f t="shared" si="81"/>
        <v>1006</v>
      </c>
      <c r="C1008" t="str">
        <f t="shared" si="82"/>
        <v>2do trimestre 2019</v>
      </c>
      <c r="D1008" t="s">
        <v>74</v>
      </c>
      <c r="E1008" t="s">
        <v>75</v>
      </c>
      <c r="F1008" s="2">
        <f t="shared" si="80"/>
        <v>43556</v>
      </c>
      <c r="G1008" s="2">
        <f t="shared" si="78"/>
        <v>43646</v>
      </c>
      <c r="H1008" s="3" t="str">
        <f t="shared" si="79"/>
        <v>INSERT INTO temporalidad VALUES (1006,'2do trimestre 2019','Trimestral','Trimestre','1-4-2019','30-6-2019');</v>
      </c>
      <c r="J1008">
        <v>1</v>
      </c>
      <c r="K1008">
        <v>4</v>
      </c>
      <c r="L1008">
        <v>2019</v>
      </c>
      <c r="M1008">
        <v>30</v>
      </c>
      <c r="N1008">
        <v>6</v>
      </c>
      <c r="O1008">
        <v>2019</v>
      </c>
    </row>
    <row r="1009" spans="1:15" x14ac:dyDescent="0.3">
      <c r="A1009">
        <v>2020</v>
      </c>
      <c r="B1009">
        <f t="shared" si="81"/>
        <v>1007</v>
      </c>
      <c r="C1009" t="str">
        <f t="shared" si="82"/>
        <v>2do trimestre 2020</v>
      </c>
      <c r="D1009" t="s">
        <v>74</v>
      </c>
      <c r="E1009" t="s">
        <v>75</v>
      </c>
      <c r="F1009" s="2">
        <f t="shared" si="80"/>
        <v>43922</v>
      </c>
      <c r="G1009" s="2">
        <f t="shared" si="78"/>
        <v>44012</v>
      </c>
      <c r="H1009" s="3" t="str">
        <f t="shared" si="79"/>
        <v>INSERT INTO temporalidad VALUES (1007,'2do trimestre 2020','Trimestral','Trimestre','1-4-2020','30-6-2020');</v>
      </c>
      <c r="J1009">
        <v>1</v>
      </c>
      <c r="K1009">
        <v>4</v>
      </c>
      <c r="L1009">
        <v>2020</v>
      </c>
      <c r="M1009">
        <v>30</v>
      </c>
      <c r="N1009">
        <v>6</v>
      </c>
      <c r="O1009">
        <v>2020</v>
      </c>
    </row>
    <row r="1010" spans="1:15" x14ac:dyDescent="0.3">
      <c r="A1010">
        <v>2021</v>
      </c>
      <c r="B1010">
        <f t="shared" si="81"/>
        <v>1008</v>
      </c>
      <c r="C1010" t="str">
        <f t="shared" si="82"/>
        <v>2do trimestre 2021</v>
      </c>
      <c r="D1010" t="s">
        <v>74</v>
      </c>
      <c r="E1010" t="s">
        <v>75</v>
      </c>
      <c r="F1010" s="2">
        <f t="shared" si="80"/>
        <v>44287</v>
      </c>
      <c r="G1010" s="2">
        <f t="shared" si="78"/>
        <v>44377</v>
      </c>
      <c r="H1010" s="3" t="str">
        <f t="shared" si="79"/>
        <v>INSERT INTO temporalidad VALUES (1008,'2do trimestre 2021','Trimestral','Trimestre','1-4-2021','30-6-2021');</v>
      </c>
      <c r="J1010">
        <v>1</v>
      </c>
      <c r="K1010">
        <v>4</v>
      </c>
      <c r="L1010">
        <v>2021</v>
      </c>
      <c r="M1010">
        <v>30</v>
      </c>
      <c r="N1010">
        <v>6</v>
      </c>
      <c r="O1010">
        <v>2021</v>
      </c>
    </row>
    <row r="1011" spans="1:15" x14ac:dyDescent="0.3">
      <c r="A1011">
        <v>2022</v>
      </c>
      <c r="B1011">
        <f t="shared" si="81"/>
        <v>1009</v>
      </c>
      <c r="C1011" t="str">
        <f t="shared" si="82"/>
        <v>2do trimestre 2022</v>
      </c>
      <c r="D1011" t="s">
        <v>74</v>
      </c>
      <c r="E1011" t="s">
        <v>75</v>
      </c>
      <c r="F1011" s="2">
        <f t="shared" si="80"/>
        <v>44652</v>
      </c>
      <c r="G1011" s="2">
        <f t="shared" si="78"/>
        <v>44742</v>
      </c>
      <c r="H1011" s="3" t="str">
        <f t="shared" si="79"/>
        <v>INSERT INTO temporalidad VALUES (1009,'2do trimestre 2022','Trimestral','Trimestre','1-4-2022','30-6-2022');</v>
      </c>
      <c r="J1011">
        <v>1</v>
      </c>
      <c r="K1011">
        <v>4</v>
      </c>
      <c r="L1011">
        <v>2022</v>
      </c>
      <c r="M1011">
        <v>30</v>
      </c>
      <c r="N1011">
        <v>6</v>
      </c>
      <c r="O1011">
        <v>2022</v>
      </c>
    </row>
    <row r="1012" spans="1:15" x14ac:dyDescent="0.3">
      <c r="A1012">
        <v>2023</v>
      </c>
      <c r="B1012">
        <f t="shared" si="81"/>
        <v>1010</v>
      </c>
      <c r="C1012" t="str">
        <f t="shared" si="82"/>
        <v>2do trimestre 2023</v>
      </c>
      <c r="D1012" t="s">
        <v>74</v>
      </c>
      <c r="E1012" t="s">
        <v>75</v>
      </c>
      <c r="F1012" s="2">
        <f t="shared" si="80"/>
        <v>45017</v>
      </c>
      <c r="G1012" s="2">
        <f t="shared" si="78"/>
        <v>45107</v>
      </c>
      <c r="H1012" s="3" t="str">
        <f t="shared" si="79"/>
        <v>INSERT INTO temporalidad VALUES (1010,'2do trimestre 2023','Trimestral','Trimestre','1-4-2023','30-6-2023');</v>
      </c>
      <c r="J1012">
        <v>1</v>
      </c>
      <c r="K1012">
        <v>4</v>
      </c>
      <c r="L1012">
        <v>2023</v>
      </c>
      <c r="M1012">
        <v>30</v>
      </c>
      <c r="N1012">
        <v>6</v>
      </c>
      <c r="O1012">
        <v>2023</v>
      </c>
    </row>
    <row r="1013" spans="1:15" x14ac:dyDescent="0.3">
      <c r="A1013">
        <v>2024</v>
      </c>
      <c r="B1013">
        <f t="shared" si="81"/>
        <v>1011</v>
      </c>
      <c r="C1013" t="str">
        <f t="shared" si="82"/>
        <v>2do trimestre 2024</v>
      </c>
      <c r="D1013" t="s">
        <v>74</v>
      </c>
      <c r="E1013" t="s">
        <v>75</v>
      </c>
      <c r="F1013" s="2">
        <f t="shared" si="80"/>
        <v>45383</v>
      </c>
      <c r="G1013" s="2">
        <f t="shared" si="78"/>
        <v>45473</v>
      </c>
      <c r="H1013" s="3" t="str">
        <f t="shared" si="79"/>
        <v>INSERT INTO temporalidad VALUES (1011,'2do trimestre 2024','Trimestral','Trimestre','1-4-2024','30-6-2024');</v>
      </c>
      <c r="J1013">
        <v>1</v>
      </c>
      <c r="K1013">
        <v>4</v>
      </c>
      <c r="L1013">
        <v>2024</v>
      </c>
      <c r="M1013">
        <v>30</v>
      </c>
      <c r="N1013">
        <v>6</v>
      </c>
      <c r="O1013">
        <v>2024</v>
      </c>
    </row>
    <row r="1014" spans="1:15" x14ac:dyDescent="0.3">
      <c r="A1014">
        <v>2025</v>
      </c>
      <c r="B1014">
        <f t="shared" si="81"/>
        <v>1012</v>
      </c>
      <c r="C1014" t="str">
        <f t="shared" si="82"/>
        <v>2do trimestre 2025</v>
      </c>
      <c r="D1014" t="s">
        <v>74</v>
      </c>
      <c r="E1014" t="s">
        <v>75</v>
      </c>
      <c r="F1014" s="2">
        <f t="shared" si="80"/>
        <v>45748</v>
      </c>
      <c r="G1014" s="2">
        <f t="shared" si="78"/>
        <v>45838</v>
      </c>
      <c r="H1014" s="3" t="str">
        <f t="shared" si="79"/>
        <v>INSERT INTO temporalidad VALUES (1012,'2do trimestre 2025','Trimestral','Trimestre','1-4-2025','30-6-2025');</v>
      </c>
      <c r="J1014">
        <v>1</v>
      </c>
      <c r="K1014">
        <v>4</v>
      </c>
      <c r="L1014">
        <v>2025</v>
      </c>
      <c r="M1014">
        <v>30</v>
      </c>
      <c r="N1014">
        <v>6</v>
      </c>
      <c r="O1014">
        <v>2025</v>
      </c>
    </row>
    <row r="1015" spans="1:15" x14ac:dyDescent="0.3">
      <c r="A1015">
        <v>2026</v>
      </c>
      <c r="B1015">
        <f t="shared" si="81"/>
        <v>1013</v>
      </c>
      <c r="C1015" t="str">
        <f t="shared" si="82"/>
        <v>2do trimestre 2026</v>
      </c>
      <c r="D1015" t="s">
        <v>74</v>
      </c>
      <c r="E1015" t="s">
        <v>75</v>
      </c>
      <c r="F1015" s="2">
        <f t="shared" si="80"/>
        <v>46113</v>
      </c>
      <c r="G1015" s="2">
        <f t="shared" si="78"/>
        <v>46203</v>
      </c>
      <c r="H1015" s="3" t="str">
        <f t="shared" si="79"/>
        <v>INSERT INTO temporalidad VALUES (1013,'2do trimestre 2026','Trimestral','Trimestre','1-4-2026','30-6-2026');</v>
      </c>
      <c r="J1015">
        <v>1</v>
      </c>
      <c r="K1015">
        <v>4</v>
      </c>
      <c r="L1015">
        <v>2026</v>
      </c>
      <c r="M1015">
        <v>30</v>
      </c>
      <c r="N1015">
        <v>6</v>
      </c>
      <c r="O1015">
        <v>2026</v>
      </c>
    </row>
    <row r="1016" spans="1:15" x14ac:dyDescent="0.3">
      <c r="A1016">
        <v>2027</v>
      </c>
      <c r="B1016">
        <f t="shared" si="81"/>
        <v>1014</v>
      </c>
      <c r="C1016" t="str">
        <f t="shared" si="82"/>
        <v>2do trimestre 2027</v>
      </c>
      <c r="D1016" t="s">
        <v>74</v>
      </c>
      <c r="E1016" t="s">
        <v>75</v>
      </c>
      <c r="F1016" s="2">
        <f t="shared" si="80"/>
        <v>46478</v>
      </c>
      <c r="G1016" s="2">
        <f t="shared" si="78"/>
        <v>46568</v>
      </c>
      <c r="H1016" s="3" t="str">
        <f t="shared" si="79"/>
        <v>INSERT INTO temporalidad VALUES (1014,'2do trimestre 2027','Trimestral','Trimestre','1-4-2027','30-6-2027');</v>
      </c>
      <c r="J1016">
        <v>1</v>
      </c>
      <c r="K1016">
        <v>4</v>
      </c>
      <c r="L1016">
        <v>2027</v>
      </c>
      <c r="M1016">
        <v>30</v>
      </c>
      <c r="N1016">
        <v>6</v>
      </c>
      <c r="O1016">
        <v>2027</v>
      </c>
    </row>
    <row r="1017" spans="1:15" x14ac:dyDescent="0.3">
      <c r="A1017">
        <v>2028</v>
      </c>
      <c r="B1017">
        <f t="shared" si="81"/>
        <v>1015</v>
      </c>
      <c r="C1017" t="str">
        <f t="shared" si="82"/>
        <v>2do trimestre 2028</v>
      </c>
      <c r="D1017" t="s">
        <v>74</v>
      </c>
      <c r="E1017" t="s">
        <v>75</v>
      </c>
      <c r="F1017" s="2">
        <f t="shared" si="80"/>
        <v>46844</v>
      </c>
      <c r="G1017" s="2">
        <f t="shared" si="78"/>
        <v>46934</v>
      </c>
      <c r="H1017" s="3" t="str">
        <f t="shared" si="79"/>
        <v>INSERT INTO temporalidad VALUES (1015,'2do trimestre 2028','Trimestral','Trimestre','1-4-2028','30-6-2028');</v>
      </c>
      <c r="J1017">
        <v>1</v>
      </c>
      <c r="K1017">
        <v>4</v>
      </c>
      <c r="L1017">
        <v>2028</v>
      </c>
      <c r="M1017">
        <v>30</v>
      </c>
      <c r="N1017">
        <v>6</v>
      </c>
      <c r="O1017">
        <v>2028</v>
      </c>
    </row>
    <row r="1018" spans="1:15" x14ac:dyDescent="0.3">
      <c r="A1018">
        <v>2029</v>
      </c>
      <c r="B1018">
        <f t="shared" si="81"/>
        <v>1016</v>
      </c>
      <c r="C1018" t="str">
        <f t="shared" si="82"/>
        <v>2do trimestre 2029</v>
      </c>
      <c r="D1018" t="s">
        <v>74</v>
      </c>
      <c r="E1018" t="s">
        <v>75</v>
      </c>
      <c r="F1018" s="2">
        <f t="shared" si="80"/>
        <v>47209</v>
      </c>
      <c r="G1018" s="2">
        <f t="shared" si="78"/>
        <v>47299</v>
      </c>
      <c r="H1018" s="3" t="str">
        <f t="shared" si="79"/>
        <v>INSERT INTO temporalidad VALUES (1016,'2do trimestre 2029','Trimestral','Trimestre','1-4-2029','30-6-2029');</v>
      </c>
      <c r="J1018">
        <v>1</v>
      </c>
      <c r="K1018">
        <v>4</v>
      </c>
      <c r="L1018">
        <v>2029</v>
      </c>
      <c r="M1018">
        <v>30</v>
      </c>
      <c r="N1018">
        <v>6</v>
      </c>
      <c r="O1018">
        <v>2029</v>
      </c>
    </row>
    <row r="1019" spans="1:15" x14ac:dyDescent="0.3">
      <c r="A1019">
        <v>2030</v>
      </c>
      <c r="B1019">
        <f t="shared" si="81"/>
        <v>1017</v>
      </c>
      <c r="C1019" t="str">
        <f t="shared" si="82"/>
        <v>2do trimestre 2030</v>
      </c>
      <c r="D1019" t="s">
        <v>74</v>
      </c>
      <c r="E1019" t="s">
        <v>75</v>
      </c>
      <c r="F1019" s="2">
        <f t="shared" si="80"/>
        <v>47574</v>
      </c>
      <c r="G1019" s="2">
        <f t="shared" si="78"/>
        <v>47664</v>
      </c>
      <c r="H1019" s="3" t="str">
        <f t="shared" si="79"/>
        <v>INSERT INTO temporalidad VALUES (1017,'2do trimestre 2030','Trimestral','Trimestre','1-4-2030','30-6-2030');</v>
      </c>
      <c r="J1019">
        <v>1</v>
      </c>
      <c r="K1019">
        <v>4</v>
      </c>
      <c r="L1019">
        <v>2030</v>
      </c>
      <c r="M1019">
        <v>30</v>
      </c>
      <c r="N1019">
        <v>6</v>
      </c>
      <c r="O1019">
        <v>2030</v>
      </c>
    </row>
    <row r="1020" spans="1:15" x14ac:dyDescent="0.3">
      <c r="A1020">
        <v>2031</v>
      </c>
      <c r="B1020">
        <f t="shared" si="81"/>
        <v>1018</v>
      </c>
      <c r="C1020" t="str">
        <f t="shared" si="82"/>
        <v>2do trimestre 2031</v>
      </c>
      <c r="D1020" t="s">
        <v>74</v>
      </c>
      <c r="E1020" t="s">
        <v>75</v>
      </c>
      <c r="F1020" s="2">
        <f t="shared" si="80"/>
        <v>47939</v>
      </c>
      <c r="G1020" s="2">
        <f t="shared" si="78"/>
        <v>48029</v>
      </c>
      <c r="H1020" s="3" t="str">
        <f t="shared" si="79"/>
        <v>INSERT INTO temporalidad VALUES (1018,'2do trimestre 2031','Trimestral','Trimestre','1-4-2031','30-6-2031');</v>
      </c>
      <c r="J1020">
        <v>1</v>
      </c>
      <c r="K1020">
        <v>4</v>
      </c>
      <c r="L1020">
        <v>2031</v>
      </c>
      <c r="M1020">
        <v>30</v>
      </c>
      <c r="N1020">
        <v>6</v>
      </c>
      <c r="O1020">
        <v>2031</v>
      </c>
    </row>
    <row r="1021" spans="1:15" x14ac:dyDescent="0.3">
      <c r="A1021">
        <v>2032</v>
      </c>
      <c r="B1021">
        <f t="shared" si="81"/>
        <v>1019</v>
      </c>
      <c r="C1021" t="str">
        <f t="shared" si="82"/>
        <v>2do trimestre 2032</v>
      </c>
      <c r="D1021" t="s">
        <v>74</v>
      </c>
      <c r="E1021" t="s">
        <v>75</v>
      </c>
      <c r="F1021" s="2">
        <f t="shared" si="80"/>
        <v>48305</v>
      </c>
      <c r="G1021" s="2">
        <f t="shared" si="78"/>
        <v>48395</v>
      </c>
      <c r="H1021" s="3" t="str">
        <f t="shared" si="79"/>
        <v>INSERT INTO temporalidad VALUES (1019,'2do trimestre 2032','Trimestral','Trimestre','1-4-2032','30-6-2032');</v>
      </c>
      <c r="J1021">
        <v>1</v>
      </c>
      <c r="K1021">
        <v>4</v>
      </c>
      <c r="L1021">
        <v>2032</v>
      </c>
      <c r="M1021">
        <v>30</v>
      </c>
      <c r="N1021">
        <v>6</v>
      </c>
      <c r="O1021">
        <v>2032</v>
      </c>
    </row>
    <row r="1022" spans="1:15" x14ac:dyDescent="0.3">
      <c r="A1022">
        <v>2033</v>
      </c>
      <c r="B1022">
        <f t="shared" si="81"/>
        <v>1020</v>
      </c>
      <c r="C1022" t="str">
        <f t="shared" si="82"/>
        <v>2do trimestre 2033</v>
      </c>
      <c r="D1022" t="s">
        <v>74</v>
      </c>
      <c r="E1022" t="s">
        <v>75</v>
      </c>
      <c r="F1022" s="2">
        <f t="shared" si="80"/>
        <v>48670</v>
      </c>
      <c r="G1022" s="2">
        <f t="shared" si="78"/>
        <v>48760</v>
      </c>
      <c r="H1022" s="3" t="str">
        <f t="shared" si="79"/>
        <v>INSERT INTO temporalidad VALUES (1020,'2do trimestre 2033','Trimestral','Trimestre','1-4-2033','30-6-2033');</v>
      </c>
      <c r="J1022">
        <v>1</v>
      </c>
      <c r="K1022">
        <v>4</v>
      </c>
      <c r="L1022">
        <v>2033</v>
      </c>
      <c r="M1022">
        <v>30</v>
      </c>
      <c r="N1022">
        <v>6</v>
      </c>
      <c r="O1022">
        <v>2033</v>
      </c>
    </row>
    <row r="1023" spans="1:15" x14ac:dyDescent="0.3">
      <c r="A1023">
        <v>2034</v>
      </c>
      <c r="B1023">
        <f t="shared" si="81"/>
        <v>1021</v>
      </c>
      <c r="C1023" t="str">
        <f t="shared" si="82"/>
        <v>2do trimestre 2034</v>
      </c>
      <c r="D1023" t="s">
        <v>74</v>
      </c>
      <c r="E1023" t="s">
        <v>75</v>
      </c>
      <c r="F1023" s="2">
        <f t="shared" si="80"/>
        <v>49035</v>
      </c>
      <c r="G1023" s="2">
        <f t="shared" si="78"/>
        <v>49125</v>
      </c>
      <c r="H1023" s="3" t="str">
        <f t="shared" si="79"/>
        <v>INSERT INTO temporalidad VALUES (1021,'2do trimestre 2034','Trimestral','Trimestre','1-4-2034','30-6-2034');</v>
      </c>
      <c r="J1023">
        <v>1</v>
      </c>
      <c r="K1023">
        <v>4</v>
      </c>
      <c r="L1023">
        <v>2034</v>
      </c>
      <c r="M1023">
        <v>30</v>
      </c>
      <c r="N1023">
        <v>6</v>
      </c>
      <c r="O1023">
        <v>2034</v>
      </c>
    </row>
    <row r="1024" spans="1:15" x14ac:dyDescent="0.3">
      <c r="A1024">
        <v>2035</v>
      </c>
      <c r="B1024">
        <f t="shared" si="81"/>
        <v>1022</v>
      </c>
      <c r="C1024" t="str">
        <f t="shared" si="82"/>
        <v>2do trimestre 2035</v>
      </c>
      <c r="D1024" t="s">
        <v>74</v>
      </c>
      <c r="E1024" t="s">
        <v>75</v>
      </c>
      <c r="F1024" s="2">
        <f t="shared" si="80"/>
        <v>49400</v>
      </c>
      <c r="G1024" s="2">
        <f t="shared" si="78"/>
        <v>49490</v>
      </c>
      <c r="H1024" s="3" t="str">
        <f t="shared" si="79"/>
        <v>INSERT INTO temporalidad VALUES (1022,'2do trimestre 2035','Trimestral','Trimestre','1-4-2035','30-6-2035');</v>
      </c>
      <c r="J1024">
        <v>1</v>
      </c>
      <c r="K1024">
        <v>4</v>
      </c>
      <c r="L1024">
        <v>2035</v>
      </c>
      <c r="M1024">
        <v>30</v>
      </c>
      <c r="N1024">
        <v>6</v>
      </c>
      <c r="O1024">
        <v>2035</v>
      </c>
    </row>
    <row r="1025" spans="1:15" x14ac:dyDescent="0.3">
      <c r="A1025">
        <v>2036</v>
      </c>
      <c r="B1025">
        <f t="shared" si="81"/>
        <v>1023</v>
      </c>
      <c r="C1025" t="str">
        <f t="shared" si="82"/>
        <v>2do trimestre 2036</v>
      </c>
      <c r="D1025" t="s">
        <v>74</v>
      </c>
      <c r="E1025" t="s">
        <v>75</v>
      </c>
      <c r="F1025" s="2">
        <f t="shared" si="80"/>
        <v>49766</v>
      </c>
      <c r="G1025" s="2">
        <f t="shared" si="78"/>
        <v>49856</v>
      </c>
      <c r="H1025" s="3" t="str">
        <f t="shared" si="79"/>
        <v>INSERT INTO temporalidad VALUES (1023,'2do trimestre 2036','Trimestral','Trimestre','1-4-2036','30-6-2036');</v>
      </c>
      <c r="J1025">
        <v>1</v>
      </c>
      <c r="K1025">
        <v>4</v>
      </c>
      <c r="L1025">
        <v>2036</v>
      </c>
      <c r="M1025">
        <v>30</v>
      </c>
      <c r="N1025">
        <v>6</v>
      </c>
      <c r="O1025">
        <v>2036</v>
      </c>
    </row>
    <row r="1026" spans="1:15" x14ac:dyDescent="0.3">
      <c r="A1026">
        <v>2037</v>
      </c>
      <c r="B1026">
        <f t="shared" si="81"/>
        <v>1024</v>
      </c>
      <c r="C1026" t="str">
        <f t="shared" si="82"/>
        <v>2do trimestre 2037</v>
      </c>
      <c r="D1026" t="s">
        <v>74</v>
      </c>
      <c r="E1026" t="s">
        <v>75</v>
      </c>
      <c r="F1026" s="2">
        <f t="shared" si="80"/>
        <v>50131</v>
      </c>
      <c r="G1026" s="2">
        <f t="shared" si="78"/>
        <v>50221</v>
      </c>
      <c r="H1026" s="3" t="str">
        <f t="shared" si="79"/>
        <v>INSERT INTO temporalidad VALUES (1024,'2do trimestre 2037','Trimestral','Trimestre','1-4-2037','30-6-2037');</v>
      </c>
      <c r="J1026">
        <v>1</v>
      </c>
      <c r="K1026">
        <v>4</v>
      </c>
      <c r="L1026">
        <v>2037</v>
      </c>
      <c r="M1026">
        <v>30</v>
      </c>
      <c r="N1026">
        <v>6</v>
      </c>
      <c r="O1026">
        <v>2037</v>
      </c>
    </row>
    <row r="1027" spans="1:15" x14ac:dyDescent="0.3">
      <c r="A1027">
        <v>2038</v>
      </c>
      <c r="B1027">
        <f t="shared" si="81"/>
        <v>1025</v>
      </c>
      <c r="C1027" t="str">
        <f t="shared" si="82"/>
        <v>2do trimestre 2038</v>
      </c>
      <c r="D1027" t="s">
        <v>74</v>
      </c>
      <c r="E1027" t="s">
        <v>75</v>
      </c>
      <c r="F1027" s="2">
        <f t="shared" si="80"/>
        <v>50496</v>
      </c>
      <c r="G1027" s="2">
        <f t="shared" ref="G1027:G1090" si="83">+DATE(O1027,N1027,M1027)</f>
        <v>50586</v>
      </c>
      <c r="H1027" s="3" t="str">
        <f t="shared" ref="H1027:H1090" si="84">+"INSERT INTO "&amp;$H$2&amp;" VALUES ("&amp;B1027&amp;",'"&amp;C1027&amp;"','"&amp;D1027&amp;"','"&amp;E1027&amp;"','"&amp;J1027&amp;"-"&amp;K1027&amp;"-"&amp;L1027&amp;"','"&amp;M1027&amp;"-"&amp;N1027&amp;"-"&amp;O1027&amp;"');"</f>
        <v>INSERT INTO temporalidad VALUES (1025,'2do trimestre 2038','Trimestral','Trimestre','1-4-2038','30-6-2038');</v>
      </c>
      <c r="J1027">
        <v>1</v>
      </c>
      <c r="K1027">
        <v>4</v>
      </c>
      <c r="L1027">
        <v>2038</v>
      </c>
      <c r="M1027">
        <v>30</v>
      </c>
      <c r="N1027">
        <v>6</v>
      </c>
      <c r="O1027">
        <v>2038</v>
      </c>
    </row>
    <row r="1028" spans="1:15" x14ac:dyDescent="0.3">
      <c r="A1028">
        <v>2039</v>
      </c>
      <c r="B1028">
        <f t="shared" si="81"/>
        <v>1026</v>
      </c>
      <c r="C1028" t="str">
        <f t="shared" si="82"/>
        <v>2do trimestre 2039</v>
      </c>
      <c r="D1028" t="s">
        <v>74</v>
      </c>
      <c r="E1028" t="s">
        <v>75</v>
      </c>
      <c r="F1028" s="2">
        <f t="shared" ref="F1028:F1091" si="85">+DATE(L1028,K1028,J1028)</f>
        <v>50861</v>
      </c>
      <c r="G1028" s="2">
        <f t="shared" si="83"/>
        <v>50951</v>
      </c>
      <c r="H1028" s="3" t="str">
        <f t="shared" si="84"/>
        <v>INSERT INTO temporalidad VALUES (1026,'2do trimestre 2039','Trimestral','Trimestre','1-4-2039','30-6-2039');</v>
      </c>
      <c r="J1028">
        <v>1</v>
      </c>
      <c r="K1028">
        <v>4</v>
      </c>
      <c r="L1028">
        <v>2039</v>
      </c>
      <c r="M1028">
        <v>30</v>
      </c>
      <c r="N1028">
        <v>6</v>
      </c>
      <c r="O1028">
        <v>2039</v>
      </c>
    </row>
    <row r="1029" spans="1:15" x14ac:dyDescent="0.3">
      <c r="A1029">
        <v>2040</v>
      </c>
      <c r="B1029">
        <f t="shared" ref="B1029:B1092" si="86">+B1028+1</f>
        <v>1027</v>
      </c>
      <c r="C1029" t="str">
        <f t="shared" si="82"/>
        <v>2do trimestre 2040</v>
      </c>
      <c r="D1029" t="s">
        <v>74</v>
      </c>
      <c r="E1029" t="s">
        <v>75</v>
      </c>
      <c r="F1029" s="2">
        <f t="shared" si="85"/>
        <v>51227</v>
      </c>
      <c r="G1029" s="2">
        <f t="shared" si="83"/>
        <v>51317</v>
      </c>
      <c r="H1029" s="3" t="str">
        <f t="shared" si="84"/>
        <v>INSERT INTO temporalidad VALUES (1027,'2do trimestre 2040','Trimestral','Trimestre','1-4-2040','30-6-2040');</v>
      </c>
      <c r="J1029">
        <v>1</v>
      </c>
      <c r="K1029">
        <v>4</v>
      </c>
      <c r="L1029">
        <v>2040</v>
      </c>
      <c r="M1029">
        <v>30</v>
      </c>
      <c r="N1029">
        <v>6</v>
      </c>
      <c r="O1029">
        <v>2040</v>
      </c>
    </row>
    <row r="1030" spans="1:15" x14ac:dyDescent="0.3">
      <c r="A1030">
        <v>2041</v>
      </c>
      <c r="B1030">
        <f t="shared" si="86"/>
        <v>1028</v>
      </c>
      <c r="C1030" t="str">
        <f t="shared" si="82"/>
        <v>2do trimestre 2041</v>
      </c>
      <c r="D1030" t="s">
        <v>74</v>
      </c>
      <c r="E1030" t="s">
        <v>75</v>
      </c>
      <c r="F1030" s="2">
        <f t="shared" si="85"/>
        <v>51592</v>
      </c>
      <c r="G1030" s="2">
        <f t="shared" si="83"/>
        <v>51682</v>
      </c>
      <c r="H1030" s="3" t="str">
        <f t="shared" si="84"/>
        <v>INSERT INTO temporalidad VALUES (1028,'2do trimestre 2041','Trimestral','Trimestre','1-4-2041','30-6-2041');</v>
      </c>
      <c r="J1030">
        <v>1</v>
      </c>
      <c r="K1030">
        <v>4</v>
      </c>
      <c r="L1030">
        <v>2041</v>
      </c>
      <c r="M1030">
        <v>30</v>
      </c>
      <c r="N1030">
        <v>6</v>
      </c>
      <c r="O1030">
        <v>2041</v>
      </c>
    </row>
    <row r="1031" spans="1:15" x14ac:dyDescent="0.3">
      <c r="A1031">
        <v>2042</v>
      </c>
      <c r="B1031">
        <f t="shared" si="86"/>
        <v>1029</v>
      </c>
      <c r="C1031" t="str">
        <f t="shared" si="82"/>
        <v>2do trimestre 2042</v>
      </c>
      <c r="D1031" t="s">
        <v>74</v>
      </c>
      <c r="E1031" t="s">
        <v>75</v>
      </c>
      <c r="F1031" s="2">
        <f t="shared" si="85"/>
        <v>51957</v>
      </c>
      <c r="G1031" s="2">
        <f t="shared" si="83"/>
        <v>52047</v>
      </c>
      <c r="H1031" s="3" t="str">
        <f t="shared" si="84"/>
        <v>INSERT INTO temporalidad VALUES (1029,'2do trimestre 2042','Trimestral','Trimestre','1-4-2042','30-6-2042');</v>
      </c>
      <c r="J1031">
        <v>1</v>
      </c>
      <c r="K1031">
        <v>4</v>
      </c>
      <c r="L1031">
        <v>2042</v>
      </c>
      <c r="M1031">
        <v>30</v>
      </c>
      <c r="N1031">
        <v>6</v>
      </c>
      <c r="O1031">
        <v>2042</v>
      </c>
    </row>
    <row r="1032" spans="1:15" x14ac:dyDescent="0.3">
      <c r="A1032">
        <v>2043</v>
      </c>
      <c r="B1032">
        <f t="shared" si="86"/>
        <v>1030</v>
      </c>
      <c r="C1032" t="str">
        <f t="shared" si="82"/>
        <v>2do trimestre 2043</v>
      </c>
      <c r="D1032" t="s">
        <v>74</v>
      </c>
      <c r="E1032" t="s">
        <v>75</v>
      </c>
      <c r="F1032" s="2">
        <f t="shared" si="85"/>
        <v>52322</v>
      </c>
      <c r="G1032" s="2">
        <f t="shared" si="83"/>
        <v>52412</v>
      </c>
      <c r="H1032" s="3" t="str">
        <f t="shared" si="84"/>
        <v>INSERT INTO temporalidad VALUES (1030,'2do trimestre 2043','Trimestral','Trimestre','1-4-2043','30-6-2043');</v>
      </c>
      <c r="J1032">
        <v>1</v>
      </c>
      <c r="K1032">
        <v>4</v>
      </c>
      <c r="L1032">
        <v>2043</v>
      </c>
      <c r="M1032">
        <v>30</v>
      </c>
      <c r="N1032">
        <v>6</v>
      </c>
      <c r="O1032">
        <v>2043</v>
      </c>
    </row>
    <row r="1033" spans="1:15" x14ac:dyDescent="0.3">
      <c r="A1033">
        <v>2044</v>
      </c>
      <c r="B1033">
        <f t="shared" si="86"/>
        <v>1031</v>
      </c>
      <c r="C1033" t="str">
        <f t="shared" si="82"/>
        <v>2do trimestre 2044</v>
      </c>
      <c r="D1033" t="s">
        <v>74</v>
      </c>
      <c r="E1033" t="s">
        <v>75</v>
      </c>
      <c r="F1033" s="2">
        <f t="shared" si="85"/>
        <v>52688</v>
      </c>
      <c r="G1033" s="2">
        <f t="shared" si="83"/>
        <v>52778</v>
      </c>
      <c r="H1033" s="3" t="str">
        <f t="shared" si="84"/>
        <v>INSERT INTO temporalidad VALUES (1031,'2do trimestre 2044','Trimestral','Trimestre','1-4-2044','30-6-2044');</v>
      </c>
      <c r="J1033">
        <v>1</v>
      </c>
      <c r="K1033">
        <v>4</v>
      </c>
      <c r="L1033">
        <v>2044</v>
      </c>
      <c r="M1033">
        <v>30</v>
      </c>
      <c r="N1033">
        <v>6</v>
      </c>
      <c r="O1033">
        <v>2044</v>
      </c>
    </row>
    <row r="1034" spans="1:15" x14ac:dyDescent="0.3">
      <c r="A1034">
        <v>2045</v>
      </c>
      <c r="B1034">
        <f t="shared" si="86"/>
        <v>1032</v>
      </c>
      <c r="C1034" t="str">
        <f t="shared" si="82"/>
        <v>2do trimestre 2045</v>
      </c>
      <c r="D1034" t="s">
        <v>74</v>
      </c>
      <c r="E1034" t="s">
        <v>75</v>
      </c>
      <c r="F1034" s="2">
        <f t="shared" si="85"/>
        <v>53053</v>
      </c>
      <c r="G1034" s="2">
        <f t="shared" si="83"/>
        <v>53143</v>
      </c>
      <c r="H1034" s="3" t="str">
        <f t="shared" si="84"/>
        <v>INSERT INTO temporalidad VALUES (1032,'2do trimestre 2045','Trimestral','Trimestre','1-4-2045','30-6-2045');</v>
      </c>
      <c r="J1034">
        <v>1</v>
      </c>
      <c r="K1034">
        <v>4</v>
      </c>
      <c r="L1034">
        <v>2045</v>
      </c>
      <c r="M1034">
        <v>30</v>
      </c>
      <c r="N1034">
        <v>6</v>
      </c>
      <c r="O1034">
        <v>2045</v>
      </c>
    </row>
    <row r="1035" spans="1:15" x14ac:dyDescent="0.3">
      <c r="A1035">
        <v>2046</v>
      </c>
      <c r="B1035">
        <f t="shared" si="86"/>
        <v>1033</v>
      </c>
      <c r="C1035" t="str">
        <f t="shared" si="82"/>
        <v>2do trimestre 2046</v>
      </c>
      <c r="D1035" t="s">
        <v>74</v>
      </c>
      <c r="E1035" t="s">
        <v>75</v>
      </c>
      <c r="F1035" s="2">
        <f t="shared" si="85"/>
        <v>53418</v>
      </c>
      <c r="G1035" s="2">
        <f t="shared" si="83"/>
        <v>53508</v>
      </c>
      <c r="H1035" s="3" t="str">
        <f t="shared" si="84"/>
        <v>INSERT INTO temporalidad VALUES (1033,'2do trimestre 2046','Trimestral','Trimestre','1-4-2046','30-6-2046');</v>
      </c>
      <c r="J1035">
        <v>1</v>
      </c>
      <c r="K1035">
        <v>4</v>
      </c>
      <c r="L1035">
        <v>2046</v>
      </c>
      <c r="M1035">
        <v>30</v>
      </c>
      <c r="N1035">
        <v>6</v>
      </c>
      <c r="O1035">
        <v>2046</v>
      </c>
    </row>
    <row r="1036" spans="1:15" x14ac:dyDescent="0.3">
      <c r="A1036">
        <v>2047</v>
      </c>
      <c r="B1036">
        <f t="shared" si="86"/>
        <v>1034</v>
      </c>
      <c r="C1036" t="str">
        <f t="shared" si="82"/>
        <v>2do trimestre 2047</v>
      </c>
      <c r="D1036" t="s">
        <v>74</v>
      </c>
      <c r="E1036" t="s">
        <v>75</v>
      </c>
      <c r="F1036" s="2">
        <f t="shared" si="85"/>
        <v>53783</v>
      </c>
      <c r="G1036" s="2">
        <f t="shared" si="83"/>
        <v>53873</v>
      </c>
      <c r="H1036" s="3" t="str">
        <f t="shared" si="84"/>
        <v>INSERT INTO temporalidad VALUES (1034,'2do trimestre 2047','Trimestral','Trimestre','1-4-2047','30-6-2047');</v>
      </c>
      <c r="J1036">
        <v>1</v>
      </c>
      <c r="K1036">
        <v>4</v>
      </c>
      <c r="L1036">
        <v>2047</v>
      </c>
      <c r="M1036">
        <v>30</v>
      </c>
      <c r="N1036">
        <v>6</v>
      </c>
      <c r="O1036">
        <v>2047</v>
      </c>
    </row>
    <row r="1037" spans="1:15" x14ac:dyDescent="0.3">
      <c r="A1037">
        <v>2048</v>
      </c>
      <c r="B1037">
        <f t="shared" si="86"/>
        <v>1035</v>
      </c>
      <c r="C1037" t="str">
        <f t="shared" si="82"/>
        <v>2do trimestre 2048</v>
      </c>
      <c r="D1037" t="s">
        <v>74</v>
      </c>
      <c r="E1037" t="s">
        <v>75</v>
      </c>
      <c r="F1037" s="2">
        <f t="shared" si="85"/>
        <v>54149</v>
      </c>
      <c r="G1037" s="2">
        <f t="shared" si="83"/>
        <v>54239</v>
      </c>
      <c r="H1037" s="3" t="str">
        <f t="shared" si="84"/>
        <v>INSERT INTO temporalidad VALUES (1035,'2do trimestre 2048','Trimestral','Trimestre','1-4-2048','30-6-2048');</v>
      </c>
      <c r="J1037">
        <v>1</v>
      </c>
      <c r="K1037">
        <v>4</v>
      </c>
      <c r="L1037">
        <v>2048</v>
      </c>
      <c r="M1037">
        <v>30</v>
      </c>
      <c r="N1037">
        <v>6</v>
      </c>
      <c r="O1037">
        <v>2048</v>
      </c>
    </row>
    <row r="1038" spans="1:15" x14ac:dyDescent="0.3">
      <c r="A1038">
        <v>2049</v>
      </c>
      <c r="B1038">
        <f t="shared" si="86"/>
        <v>1036</v>
      </c>
      <c r="C1038" t="str">
        <f t="shared" si="82"/>
        <v>2do trimestre 2049</v>
      </c>
      <c r="D1038" t="s">
        <v>74</v>
      </c>
      <c r="E1038" t="s">
        <v>75</v>
      </c>
      <c r="F1038" s="2">
        <f t="shared" si="85"/>
        <v>54514</v>
      </c>
      <c r="G1038" s="2">
        <f t="shared" si="83"/>
        <v>54604</v>
      </c>
      <c r="H1038" s="3" t="str">
        <f t="shared" si="84"/>
        <v>INSERT INTO temporalidad VALUES (1036,'2do trimestre 2049','Trimestral','Trimestre','1-4-2049','30-6-2049');</v>
      </c>
      <c r="J1038">
        <v>1</v>
      </c>
      <c r="K1038">
        <v>4</v>
      </c>
      <c r="L1038">
        <v>2049</v>
      </c>
      <c r="M1038">
        <v>30</v>
      </c>
      <c r="N1038">
        <v>6</v>
      </c>
      <c r="O1038">
        <v>2049</v>
      </c>
    </row>
    <row r="1039" spans="1:15" x14ac:dyDescent="0.3">
      <c r="A1039">
        <v>2050</v>
      </c>
      <c r="B1039">
        <f t="shared" si="86"/>
        <v>1037</v>
      </c>
      <c r="C1039" t="str">
        <f t="shared" si="82"/>
        <v>2do trimestre 2050</v>
      </c>
      <c r="D1039" t="s">
        <v>74</v>
      </c>
      <c r="E1039" t="s">
        <v>75</v>
      </c>
      <c r="F1039" s="2">
        <f t="shared" si="85"/>
        <v>54879</v>
      </c>
      <c r="G1039" s="2">
        <f t="shared" si="83"/>
        <v>54969</v>
      </c>
      <c r="H1039" s="3" t="str">
        <f t="shared" si="84"/>
        <v>INSERT INTO temporalidad VALUES (1037,'2do trimestre 2050','Trimestral','Trimestre','1-4-2050','30-6-2050');</v>
      </c>
      <c r="J1039">
        <v>1</v>
      </c>
      <c r="K1039">
        <v>4</v>
      </c>
      <c r="L1039">
        <v>2050</v>
      </c>
      <c r="M1039">
        <v>30</v>
      </c>
      <c r="N1039">
        <v>6</v>
      </c>
      <c r="O1039">
        <v>2050</v>
      </c>
    </row>
    <row r="1040" spans="1:15" x14ac:dyDescent="0.3">
      <c r="A1040">
        <v>1990</v>
      </c>
      <c r="B1040">
        <f t="shared" si="86"/>
        <v>1038</v>
      </c>
      <c r="C1040" t="str">
        <f t="shared" ref="C1040:C1100" si="87">+"3er trimestre "&amp;A1040</f>
        <v>3er trimestre 1990</v>
      </c>
      <c r="D1040" t="s">
        <v>74</v>
      </c>
      <c r="E1040" t="s">
        <v>75</v>
      </c>
      <c r="F1040" s="2">
        <f t="shared" si="85"/>
        <v>33055</v>
      </c>
      <c r="G1040" s="2">
        <f t="shared" si="83"/>
        <v>33146</v>
      </c>
      <c r="H1040" s="3" t="str">
        <f t="shared" si="84"/>
        <v>INSERT INTO temporalidad VALUES (1038,'3er trimestre 1990','Trimestral','Trimestre','1-7-1990','30-9-1990');</v>
      </c>
      <c r="J1040">
        <v>1</v>
      </c>
      <c r="K1040">
        <v>7</v>
      </c>
      <c r="L1040">
        <v>1990</v>
      </c>
      <c r="M1040">
        <v>30</v>
      </c>
      <c r="N1040">
        <v>9</v>
      </c>
      <c r="O1040">
        <v>1990</v>
      </c>
    </row>
    <row r="1041" spans="1:15" x14ac:dyDescent="0.3">
      <c r="A1041">
        <v>1991</v>
      </c>
      <c r="B1041">
        <f t="shared" si="86"/>
        <v>1039</v>
      </c>
      <c r="C1041" t="str">
        <f t="shared" si="87"/>
        <v>3er trimestre 1991</v>
      </c>
      <c r="D1041" t="s">
        <v>74</v>
      </c>
      <c r="E1041" t="s">
        <v>75</v>
      </c>
      <c r="F1041" s="2">
        <f t="shared" si="85"/>
        <v>33420</v>
      </c>
      <c r="G1041" s="2">
        <f t="shared" si="83"/>
        <v>33511</v>
      </c>
      <c r="H1041" s="3" t="str">
        <f t="shared" si="84"/>
        <v>INSERT INTO temporalidad VALUES (1039,'3er trimestre 1991','Trimestral','Trimestre','1-7-1991','30-9-1991');</v>
      </c>
      <c r="J1041">
        <v>1</v>
      </c>
      <c r="K1041">
        <v>7</v>
      </c>
      <c r="L1041">
        <v>1991</v>
      </c>
      <c r="M1041">
        <v>30</v>
      </c>
      <c r="N1041">
        <v>9</v>
      </c>
      <c r="O1041">
        <v>1991</v>
      </c>
    </row>
    <row r="1042" spans="1:15" x14ac:dyDescent="0.3">
      <c r="A1042">
        <v>1992</v>
      </c>
      <c r="B1042">
        <f t="shared" si="86"/>
        <v>1040</v>
      </c>
      <c r="C1042" t="str">
        <f t="shared" si="87"/>
        <v>3er trimestre 1992</v>
      </c>
      <c r="D1042" t="s">
        <v>74</v>
      </c>
      <c r="E1042" t="s">
        <v>75</v>
      </c>
      <c r="F1042" s="2">
        <f t="shared" si="85"/>
        <v>33786</v>
      </c>
      <c r="G1042" s="2">
        <f t="shared" si="83"/>
        <v>33877</v>
      </c>
      <c r="H1042" s="3" t="str">
        <f t="shared" si="84"/>
        <v>INSERT INTO temporalidad VALUES (1040,'3er trimestre 1992','Trimestral','Trimestre','1-7-1992','30-9-1992');</v>
      </c>
      <c r="J1042">
        <v>1</v>
      </c>
      <c r="K1042">
        <v>7</v>
      </c>
      <c r="L1042">
        <v>1992</v>
      </c>
      <c r="M1042">
        <v>30</v>
      </c>
      <c r="N1042">
        <v>9</v>
      </c>
      <c r="O1042">
        <v>1992</v>
      </c>
    </row>
    <row r="1043" spans="1:15" x14ac:dyDescent="0.3">
      <c r="A1043">
        <v>1993</v>
      </c>
      <c r="B1043">
        <f t="shared" si="86"/>
        <v>1041</v>
      </c>
      <c r="C1043" t="str">
        <f t="shared" si="87"/>
        <v>3er trimestre 1993</v>
      </c>
      <c r="D1043" t="s">
        <v>74</v>
      </c>
      <c r="E1043" t="s">
        <v>75</v>
      </c>
      <c r="F1043" s="2">
        <f t="shared" si="85"/>
        <v>34151</v>
      </c>
      <c r="G1043" s="2">
        <f t="shared" si="83"/>
        <v>34242</v>
      </c>
      <c r="H1043" s="3" t="str">
        <f t="shared" si="84"/>
        <v>INSERT INTO temporalidad VALUES (1041,'3er trimestre 1993','Trimestral','Trimestre','1-7-1993','30-9-1993');</v>
      </c>
      <c r="J1043">
        <v>1</v>
      </c>
      <c r="K1043">
        <v>7</v>
      </c>
      <c r="L1043">
        <v>1993</v>
      </c>
      <c r="M1043">
        <v>30</v>
      </c>
      <c r="N1043">
        <v>9</v>
      </c>
      <c r="O1043">
        <v>1993</v>
      </c>
    </row>
    <row r="1044" spans="1:15" x14ac:dyDescent="0.3">
      <c r="A1044">
        <v>1994</v>
      </c>
      <c r="B1044">
        <f t="shared" si="86"/>
        <v>1042</v>
      </c>
      <c r="C1044" t="str">
        <f t="shared" si="87"/>
        <v>3er trimestre 1994</v>
      </c>
      <c r="D1044" t="s">
        <v>74</v>
      </c>
      <c r="E1044" t="s">
        <v>75</v>
      </c>
      <c r="F1044" s="2">
        <f t="shared" si="85"/>
        <v>34516</v>
      </c>
      <c r="G1044" s="2">
        <f t="shared" si="83"/>
        <v>34607</v>
      </c>
      <c r="H1044" s="3" t="str">
        <f t="shared" si="84"/>
        <v>INSERT INTO temporalidad VALUES (1042,'3er trimestre 1994','Trimestral','Trimestre','1-7-1994','30-9-1994');</v>
      </c>
      <c r="J1044">
        <v>1</v>
      </c>
      <c r="K1044">
        <v>7</v>
      </c>
      <c r="L1044">
        <v>1994</v>
      </c>
      <c r="M1044">
        <v>30</v>
      </c>
      <c r="N1044">
        <v>9</v>
      </c>
      <c r="O1044">
        <v>1994</v>
      </c>
    </row>
    <row r="1045" spans="1:15" x14ac:dyDescent="0.3">
      <c r="A1045">
        <v>1995</v>
      </c>
      <c r="B1045">
        <f t="shared" si="86"/>
        <v>1043</v>
      </c>
      <c r="C1045" t="str">
        <f t="shared" si="87"/>
        <v>3er trimestre 1995</v>
      </c>
      <c r="D1045" t="s">
        <v>74</v>
      </c>
      <c r="E1045" t="s">
        <v>75</v>
      </c>
      <c r="F1045" s="2">
        <f t="shared" si="85"/>
        <v>34881</v>
      </c>
      <c r="G1045" s="2">
        <f t="shared" si="83"/>
        <v>34972</v>
      </c>
      <c r="H1045" s="3" t="str">
        <f t="shared" si="84"/>
        <v>INSERT INTO temporalidad VALUES (1043,'3er trimestre 1995','Trimestral','Trimestre','1-7-1995','30-9-1995');</v>
      </c>
      <c r="J1045">
        <v>1</v>
      </c>
      <c r="K1045">
        <v>7</v>
      </c>
      <c r="L1045">
        <v>1995</v>
      </c>
      <c r="M1045">
        <v>30</v>
      </c>
      <c r="N1045">
        <v>9</v>
      </c>
      <c r="O1045">
        <v>1995</v>
      </c>
    </row>
    <row r="1046" spans="1:15" x14ac:dyDescent="0.3">
      <c r="A1046">
        <v>1996</v>
      </c>
      <c r="B1046">
        <f t="shared" si="86"/>
        <v>1044</v>
      </c>
      <c r="C1046" t="str">
        <f t="shared" si="87"/>
        <v>3er trimestre 1996</v>
      </c>
      <c r="D1046" t="s">
        <v>74</v>
      </c>
      <c r="E1046" t="s">
        <v>75</v>
      </c>
      <c r="F1046" s="2">
        <f t="shared" si="85"/>
        <v>35247</v>
      </c>
      <c r="G1046" s="2">
        <f t="shared" si="83"/>
        <v>35338</v>
      </c>
      <c r="H1046" s="3" t="str">
        <f t="shared" si="84"/>
        <v>INSERT INTO temporalidad VALUES (1044,'3er trimestre 1996','Trimestral','Trimestre','1-7-1996','30-9-1996');</v>
      </c>
      <c r="J1046">
        <v>1</v>
      </c>
      <c r="K1046">
        <v>7</v>
      </c>
      <c r="L1046">
        <v>1996</v>
      </c>
      <c r="M1046">
        <v>30</v>
      </c>
      <c r="N1046">
        <v>9</v>
      </c>
      <c r="O1046">
        <v>1996</v>
      </c>
    </row>
    <row r="1047" spans="1:15" x14ac:dyDescent="0.3">
      <c r="A1047">
        <v>1997</v>
      </c>
      <c r="B1047">
        <f t="shared" si="86"/>
        <v>1045</v>
      </c>
      <c r="C1047" t="str">
        <f t="shared" si="87"/>
        <v>3er trimestre 1997</v>
      </c>
      <c r="D1047" t="s">
        <v>74</v>
      </c>
      <c r="E1047" t="s">
        <v>75</v>
      </c>
      <c r="F1047" s="2">
        <f t="shared" si="85"/>
        <v>35612</v>
      </c>
      <c r="G1047" s="2">
        <f t="shared" si="83"/>
        <v>35703</v>
      </c>
      <c r="H1047" s="3" t="str">
        <f t="shared" si="84"/>
        <v>INSERT INTO temporalidad VALUES (1045,'3er trimestre 1997','Trimestral','Trimestre','1-7-1997','30-9-1997');</v>
      </c>
      <c r="J1047">
        <v>1</v>
      </c>
      <c r="K1047">
        <v>7</v>
      </c>
      <c r="L1047">
        <v>1997</v>
      </c>
      <c r="M1047">
        <v>30</v>
      </c>
      <c r="N1047">
        <v>9</v>
      </c>
      <c r="O1047">
        <v>1997</v>
      </c>
    </row>
    <row r="1048" spans="1:15" x14ac:dyDescent="0.3">
      <c r="A1048">
        <v>1998</v>
      </c>
      <c r="B1048">
        <f t="shared" si="86"/>
        <v>1046</v>
      </c>
      <c r="C1048" t="str">
        <f t="shared" si="87"/>
        <v>3er trimestre 1998</v>
      </c>
      <c r="D1048" t="s">
        <v>74</v>
      </c>
      <c r="E1048" t="s">
        <v>75</v>
      </c>
      <c r="F1048" s="2">
        <f t="shared" si="85"/>
        <v>35977</v>
      </c>
      <c r="G1048" s="2">
        <f t="shared" si="83"/>
        <v>36068</v>
      </c>
      <c r="H1048" s="3" t="str">
        <f t="shared" si="84"/>
        <v>INSERT INTO temporalidad VALUES (1046,'3er trimestre 1998','Trimestral','Trimestre','1-7-1998','30-9-1998');</v>
      </c>
      <c r="J1048">
        <v>1</v>
      </c>
      <c r="K1048">
        <v>7</v>
      </c>
      <c r="L1048">
        <v>1998</v>
      </c>
      <c r="M1048">
        <v>30</v>
      </c>
      <c r="N1048">
        <v>9</v>
      </c>
      <c r="O1048">
        <v>1998</v>
      </c>
    </row>
    <row r="1049" spans="1:15" x14ac:dyDescent="0.3">
      <c r="A1049">
        <v>1999</v>
      </c>
      <c r="B1049">
        <f t="shared" si="86"/>
        <v>1047</v>
      </c>
      <c r="C1049" t="str">
        <f t="shared" si="87"/>
        <v>3er trimestre 1999</v>
      </c>
      <c r="D1049" t="s">
        <v>74</v>
      </c>
      <c r="E1049" t="s">
        <v>75</v>
      </c>
      <c r="F1049" s="2">
        <f t="shared" si="85"/>
        <v>36342</v>
      </c>
      <c r="G1049" s="2">
        <f t="shared" si="83"/>
        <v>36433</v>
      </c>
      <c r="H1049" s="3" t="str">
        <f t="shared" si="84"/>
        <v>INSERT INTO temporalidad VALUES (1047,'3er trimestre 1999','Trimestral','Trimestre','1-7-1999','30-9-1999');</v>
      </c>
      <c r="J1049">
        <v>1</v>
      </c>
      <c r="K1049">
        <v>7</v>
      </c>
      <c r="L1049">
        <v>1999</v>
      </c>
      <c r="M1049">
        <v>30</v>
      </c>
      <c r="N1049">
        <v>9</v>
      </c>
      <c r="O1049">
        <v>1999</v>
      </c>
    </row>
    <row r="1050" spans="1:15" x14ac:dyDescent="0.3">
      <c r="A1050">
        <v>2000</v>
      </c>
      <c r="B1050">
        <f t="shared" si="86"/>
        <v>1048</v>
      </c>
      <c r="C1050" t="str">
        <f t="shared" si="87"/>
        <v>3er trimestre 2000</v>
      </c>
      <c r="D1050" t="s">
        <v>74</v>
      </c>
      <c r="E1050" t="s">
        <v>75</v>
      </c>
      <c r="F1050" s="2">
        <f t="shared" si="85"/>
        <v>36708</v>
      </c>
      <c r="G1050" s="2">
        <f t="shared" si="83"/>
        <v>36799</v>
      </c>
      <c r="H1050" s="3" t="str">
        <f t="shared" si="84"/>
        <v>INSERT INTO temporalidad VALUES (1048,'3er trimestre 2000','Trimestral','Trimestre','1-7-2000','30-9-2000');</v>
      </c>
      <c r="J1050">
        <v>1</v>
      </c>
      <c r="K1050">
        <v>7</v>
      </c>
      <c r="L1050">
        <v>2000</v>
      </c>
      <c r="M1050">
        <v>30</v>
      </c>
      <c r="N1050">
        <v>9</v>
      </c>
      <c r="O1050">
        <v>2000</v>
      </c>
    </row>
    <row r="1051" spans="1:15" x14ac:dyDescent="0.3">
      <c r="A1051">
        <v>2001</v>
      </c>
      <c r="B1051">
        <f t="shared" si="86"/>
        <v>1049</v>
      </c>
      <c r="C1051" t="str">
        <f t="shared" si="87"/>
        <v>3er trimestre 2001</v>
      </c>
      <c r="D1051" t="s">
        <v>74</v>
      </c>
      <c r="E1051" t="s">
        <v>75</v>
      </c>
      <c r="F1051" s="2">
        <f t="shared" si="85"/>
        <v>37073</v>
      </c>
      <c r="G1051" s="2">
        <f t="shared" si="83"/>
        <v>37164</v>
      </c>
      <c r="H1051" s="3" t="str">
        <f t="shared" si="84"/>
        <v>INSERT INTO temporalidad VALUES (1049,'3er trimestre 2001','Trimestral','Trimestre','1-7-2001','30-9-2001');</v>
      </c>
      <c r="J1051">
        <v>1</v>
      </c>
      <c r="K1051">
        <v>7</v>
      </c>
      <c r="L1051">
        <v>2001</v>
      </c>
      <c r="M1051">
        <v>30</v>
      </c>
      <c r="N1051">
        <v>9</v>
      </c>
      <c r="O1051">
        <v>2001</v>
      </c>
    </row>
    <row r="1052" spans="1:15" x14ac:dyDescent="0.3">
      <c r="A1052">
        <v>2002</v>
      </c>
      <c r="B1052">
        <f t="shared" si="86"/>
        <v>1050</v>
      </c>
      <c r="C1052" t="str">
        <f t="shared" si="87"/>
        <v>3er trimestre 2002</v>
      </c>
      <c r="D1052" t="s">
        <v>74</v>
      </c>
      <c r="E1052" t="s">
        <v>75</v>
      </c>
      <c r="F1052" s="2">
        <f t="shared" si="85"/>
        <v>37438</v>
      </c>
      <c r="G1052" s="2">
        <f t="shared" si="83"/>
        <v>37529</v>
      </c>
      <c r="H1052" s="3" t="str">
        <f t="shared" si="84"/>
        <v>INSERT INTO temporalidad VALUES (1050,'3er trimestre 2002','Trimestral','Trimestre','1-7-2002','30-9-2002');</v>
      </c>
      <c r="J1052">
        <v>1</v>
      </c>
      <c r="K1052">
        <v>7</v>
      </c>
      <c r="L1052">
        <v>2002</v>
      </c>
      <c r="M1052">
        <v>30</v>
      </c>
      <c r="N1052">
        <v>9</v>
      </c>
      <c r="O1052">
        <v>2002</v>
      </c>
    </row>
    <row r="1053" spans="1:15" x14ac:dyDescent="0.3">
      <c r="A1053">
        <v>2003</v>
      </c>
      <c r="B1053">
        <f t="shared" si="86"/>
        <v>1051</v>
      </c>
      <c r="C1053" t="str">
        <f t="shared" si="87"/>
        <v>3er trimestre 2003</v>
      </c>
      <c r="D1053" t="s">
        <v>74</v>
      </c>
      <c r="E1053" t="s">
        <v>75</v>
      </c>
      <c r="F1053" s="2">
        <f t="shared" si="85"/>
        <v>37803</v>
      </c>
      <c r="G1053" s="2">
        <f t="shared" si="83"/>
        <v>37894</v>
      </c>
      <c r="H1053" s="3" t="str">
        <f t="shared" si="84"/>
        <v>INSERT INTO temporalidad VALUES (1051,'3er trimestre 2003','Trimestral','Trimestre','1-7-2003','30-9-2003');</v>
      </c>
      <c r="J1053">
        <v>1</v>
      </c>
      <c r="K1053">
        <v>7</v>
      </c>
      <c r="L1053">
        <v>2003</v>
      </c>
      <c r="M1053">
        <v>30</v>
      </c>
      <c r="N1053">
        <v>9</v>
      </c>
      <c r="O1053">
        <v>2003</v>
      </c>
    </row>
    <row r="1054" spans="1:15" x14ac:dyDescent="0.3">
      <c r="A1054">
        <v>2004</v>
      </c>
      <c r="B1054">
        <f t="shared" si="86"/>
        <v>1052</v>
      </c>
      <c r="C1054" t="str">
        <f t="shared" si="87"/>
        <v>3er trimestre 2004</v>
      </c>
      <c r="D1054" t="s">
        <v>74</v>
      </c>
      <c r="E1054" t="s">
        <v>75</v>
      </c>
      <c r="F1054" s="2">
        <f t="shared" si="85"/>
        <v>38169</v>
      </c>
      <c r="G1054" s="2">
        <f t="shared" si="83"/>
        <v>38260</v>
      </c>
      <c r="H1054" s="3" t="str">
        <f t="shared" si="84"/>
        <v>INSERT INTO temporalidad VALUES (1052,'3er trimestre 2004','Trimestral','Trimestre','1-7-2004','30-9-2004');</v>
      </c>
      <c r="J1054">
        <v>1</v>
      </c>
      <c r="K1054">
        <v>7</v>
      </c>
      <c r="L1054">
        <v>2004</v>
      </c>
      <c r="M1054">
        <v>30</v>
      </c>
      <c r="N1054">
        <v>9</v>
      </c>
      <c r="O1054">
        <v>2004</v>
      </c>
    </row>
    <row r="1055" spans="1:15" x14ac:dyDescent="0.3">
      <c r="A1055">
        <v>2005</v>
      </c>
      <c r="B1055">
        <f t="shared" si="86"/>
        <v>1053</v>
      </c>
      <c r="C1055" t="str">
        <f t="shared" si="87"/>
        <v>3er trimestre 2005</v>
      </c>
      <c r="D1055" t="s">
        <v>74</v>
      </c>
      <c r="E1055" t="s">
        <v>75</v>
      </c>
      <c r="F1055" s="2">
        <f t="shared" si="85"/>
        <v>38534</v>
      </c>
      <c r="G1055" s="2">
        <f t="shared" si="83"/>
        <v>38625</v>
      </c>
      <c r="H1055" s="3" t="str">
        <f t="shared" si="84"/>
        <v>INSERT INTO temporalidad VALUES (1053,'3er trimestre 2005','Trimestral','Trimestre','1-7-2005','30-9-2005');</v>
      </c>
      <c r="J1055">
        <v>1</v>
      </c>
      <c r="K1055">
        <v>7</v>
      </c>
      <c r="L1055">
        <v>2005</v>
      </c>
      <c r="M1055">
        <v>30</v>
      </c>
      <c r="N1055">
        <v>9</v>
      </c>
      <c r="O1055">
        <v>2005</v>
      </c>
    </row>
    <row r="1056" spans="1:15" x14ac:dyDescent="0.3">
      <c r="A1056">
        <v>2006</v>
      </c>
      <c r="B1056">
        <f t="shared" si="86"/>
        <v>1054</v>
      </c>
      <c r="C1056" t="str">
        <f t="shared" si="87"/>
        <v>3er trimestre 2006</v>
      </c>
      <c r="D1056" t="s">
        <v>74</v>
      </c>
      <c r="E1056" t="s">
        <v>75</v>
      </c>
      <c r="F1056" s="2">
        <f t="shared" si="85"/>
        <v>38899</v>
      </c>
      <c r="G1056" s="2">
        <f t="shared" si="83"/>
        <v>38990</v>
      </c>
      <c r="H1056" s="3" t="str">
        <f t="shared" si="84"/>
        <v>INSERT INTO temporalidad VALUES (1054,'3er trimestre 2006','Trimestral','Trimestre','1-7-2006','30-9-2006');</v>
      </c>
      <c r="J1056">
        <v>1</v>
      </c>
      <c r="K1056">
        <v>7</v>
      </c>
      <c r="L1056">
        <v>2006</v>
      </c>
      <c r="M1056">
        <v>30</v>
      </c>
      <c r="N1056">
        <v>9</v>
      </c>
      <c r="O1056">
        <v>2006</v>
      </c>
    </row>
    <row r="1057" spans="1:15" x14ac:dyDescent="0.3">
      <c r="A1057">
        <v>2007</v>
      </c>
      <c r="B1057">
        <f t="shared" si="86"/>
        <v>1055</v>
      </c>
      <c r="C1057" t="str">
        <f t="shared" si="87"/>
        <v>3er trimestre 2007</v>
      </c>
      <c r="D1057" t="s">
        <v>74</v>
      </c>
      <c r="E1057" t="s">
        <v>75</v>
      </c>
      <c r="F1057" s="2">
        <f t="shared" si="85"/>
        <v>39264</v>
      </c>
      <c r="G1057" s="2">
        <f t="shared" si="83"/>
        <v>39355</v>
      </c>
      <c r="H1057" s="3" t="str">
        <f t="shared" si="84"/>
        <v>INSERT INTO temporalidad VALUES (1055,'3er trimestre 2007','Trimestral','Trimestre','1-7-2007','30-9-2007');</v>
      </c>
      <c r="J1057">
        <v>1</v>
      </c>
      <c r="K1057">
        <v>7</v>
      </c>
      <c r="L1057">
        <v>2007</v>
      </c>
      <c r="M1057">
        <v>30</v>
      </c>
      <c r="N1057">
        <v>9</v>
      </c>
      <c r="O1057">
        <v>2007</v>
      </c>
    </row>
    <row r="1058" spans="1:15" x14ac:dyDescent="0.3">
      <c r="A1058">
        <v>2008</v>
      </c>
      <c r="B1058">
        <f t="shared" si="86"/>
        <v>1056</v>
      </c>
      <c r="C1058" t="str">
        <f t="shared" si="87"/>
        <v>3er trimestre 2008</v>
      </c>
      <c r="D1058" t="s">
        <v>74</v>
      </c>
      <c r="E1058" t="s">
        <v>75</v>
      </c>
      <c r="F1058" s="2">
        <f t="shared" si="85"/>
        <v>39630</v>
      </c>
      <c r="G1058" s="2">
        <f t="shared" si="83"/>
        <v>39721</v>
      </c>
      <c r="H1058" s="3" t="str">
        <f t="shared" si="84"/>
        <v>INSERT INTO temporalidad VALUES (1056,'3er trimestre 2008','Trimestral','Trimestre','1-7-2008','30-9-2008');</v>
      </c>
      <c r="J1058">
        <v>1</v>
      </c>
      <c r="K1058">
        <v>7</v>
      </c>
      <c r="L1058">
        <v>2008</v>
      </c>
      <c r="M1058">
        <v>30</v>
      </c>
      <c r="N1058">
        <v>9</v>
      </c>
      <c r="O1058">
        <v>2008</v>
      </c>
    </row>
    <row r="1059" spans="1:15" x14ac:dyDescent="0.3">
      <c r="A1059">
        <v>2009</v>
      </c>
      <c r="B1059">
        <f t="shared" si="86"/>
        <v>1057</v>
      </c>
      <c r="C1059" t="str">
        <f t="shared" si="87"/>
        <v>3er trimestre 2009</v>
      </c>
      <c r="D1059" t="s">
        <v>74</v>
      </c>
      <c r="E1059" t="s">
        <v>75</v>
      </c>
      <c r="F1059" s="2">
        <f t="shared" si="85"/>
        <v>39995</v>
      </c>
      <c r="G1059" s="2">
        <f t="shared" si="83"/>
        <v>40086</v>
      </c>
      <c r="H1059" s="3" t="str">
        <f t="shared" si="84"/>
        <v>INSERT INTO temporalidad VALUES (1057,'3er trimestre 2009','Trimestral','Trimestre','1-7-2009','30-9-2009');</v>
      </c>
      <c r="J1059">
        <v>1</v>
      </c>
      <c r="K1059">
        <v>7</v>
      </c>
      <c r="L1059">
        <v>2009</v>
      </c>
      <c r="M1059">
        <v>30</v>
      </c>
      <c r="N1059">
        <v>9</v>
      </c>
      <c r="O1059">
        <v>2009</v>
      </c>
    </row>
    <row r="1060" spans="1:15" x14ac:dyDescent="0.3">
      <c r="A1060">
        <v>2010</v>
      </c>
      <c r="B1060">
        <f t="shared" si="86"/>
        <v>1058</v>
      </c>
      <c r="C1060" t="str">
        <f t="shared" si="87"/>
        <v>3er trimestre 2010</v>
      </c>
      <c r="D1060" t="s">
        <v>74</v>
      </c>
      <c r="E1060" t="s">
        <v>75</v>
      </c>
      <c r="F1060" s="2">
        <f t="shared" si="85"/>
        <v>40360</v>
      </c>
      <c r="G1060" s="2">
        <f t="shared" si="83"/>
        <v>40451</v>
      </c>
      <c r="H1060" s="3" t="str">
        <f t="shared" si="84"/>
        <v>INSERT INTO temporalidad VALUES (1058,'3er trimestre 2010','Trimestral','Trimestre','1-7-2010','30-9-2010');</v>
      </c>
      <c r="J1060">
        <v>1</v>
      </c>
      <c r="K1060">
        <v>7</v>
      </c>
      <c r="L1060">
        <v>2010</v>
      </c>
      <c r="M1060">
        <v>30</v>
      </c>
      <c r="N1060">
        <v>9</v>
      </c>
      <c r="O1060">
        <v>2010</v>
      </c>
    </row>
    <row r="1061" spans="1:15" x14ac:dyDescent="0.3">
      <c r="A1061">
        <v>2011</v>
      </c>
      <c r="B1061">
        <f t="shared" si="86"/>
        <v>1059</v>
      </c>
      <c r="C1061" t="str">
        <f t="shared" si="87"/>
        <v>3er trimestre 2011</v>
      </c>
      <c r="D1061" t="s">
        <v>74</v>
      </c>
      <c r="E1061" t="s">
        <v>75</v>
      </c>
      <c r="F1061" s="2">
        <f t="shared" si="85"/>
        <v>40725</v>
      </c>
      <c r="G1061" s="2">
        <f t="shared" si="83"/>
        <v>40816</v>
      </c>
      <c r="H1061" s="3" t="str">
        <f t="shared" si="84"/>
        <v>INSERT INTO temporalidad VALUES (1059,'3er trimestre 2011','Trimestral','Trimestre','1-7-2011','30-9-2011');</v>
      </c>
      <c r="J1061">
        <v>1</v>
      </c>
      <c r="K1061">
        <v>7</v>
      </c>
      <c r="L1061">
        <v>2011</v>
      </c>
      <c r="M1061">
        <v>30</v>
      </c>
      <c r="N1061">
        <v>9</v>
      </c>
      <c r="O1061">
        <v>2011</v>
      </c>
    </row>
    <row r="1062" spans="1:15" x14ac:dyDescent="0.3">
      <c r="A1062">
        <v>2012</v>
      </c>
      <c r="B1062">
        <f t="shared" si="86"/>
        <v>1060</v>
      </c>
      <c r="C1062" t="str">
        <f t="shared" si="87"/>
        <v>3er trimestre 2012</v>
      </c>
      <c r="D1062" t="s">
        <v>74</v>
      </c>
      <c r="E1062" t="s">
        <v>75</v>
      </c>
      <c r="F1062" s="2">
        <f t="shared" si="85"/>
        <v>41091</v>
      </c>
      <c r="G1062" s="2">
        <f t="shared" si="83"/>
        <v>41182</v>
      </c>
      <c r="H1062" s="3" t="str">
        <f t="shared" si="84"/>
        <v>INSERT INTO temporalidad VALUES (1060,'3er trimestre 2012','Trimestral','Trimestre','1-7-2012','30-9-2012');</v>
      </c>
      <c r="J1062">
        <v>1</v>
      </c>
      <c r="K1062">
        <v>7</v>
      </c>
      <c r="L1062">
        <v>2012</v>
      </c>
      <c r="M1062">
        <v>30</v>
      </c>
      <c r="N1062">
        <v>9</v>
      </c>
      <c r="O1062">
        <v>2012</v>
      </c>
    </row>
    <row r="1063" spans="1:15" x14ac:dyDescent="0.3">
      <c r="A1063">
        <v>2013</v>
      </c>
      <c r="B1063">
        <f t="shared" si="86"/>
        <v>1061</v>
      </c>
      <c r="C1063" t="str">
        <f t="shared" si="87"/>
        <v>3er trimestre 2013</v>
      </c>
      <c r="D1063" t="s">
        <v>74</v>
      </c>
      <c r="E1063" t="s">
        <v>75</v>
      </c>
      <c r="F1063" s="2">
        <f t="shared" si="85"/>
        <v>41456</v>
      </c>
      <c r="G1063" s="2">
        <f t="shared" si="83"/>
        <v>41547</v>
      </c>
      <c r="H1063" s="3" t="str">
        <f t="shared" si="84"/>
        <v>INSERT INTO temporalidad VALUES (1061,'3er trimestre 2013','Trimestral','Trimestre','1-7-2013','30-9-2013');</v>
      </c>
      <c r="J1063">
        <v>1</v>
      </c>
      <c r="K1063">
        <v>7</v>
      </c>
      <c r="L1063">
        <v>2013</v>
      </c>
      <c r="M1063">
        <v>30</v>
      </c>
      <c r="N1063">
        <v>9</v>
      </c>
      <c r="O1063">
        <v>2013</v>
      </c>
    </row>
    <row r="1064" spans="1:15" x14ac:dyDescent="0.3">
      <c r="A1064">
        <v>2014</v>
      </c>
      <c r="B1064">
        <f t="shared" si="86"/>
        <v>1062</v>
      </c>
      <c r="C1064" t="str">
        <f t="shared" si="87"/>
        <v>3er trimestre 2014</v>
      </c>
      <c r="D1064" t="s">
        <v>74</v>
      </c>
      <c r="E1064" t="s">
        <v>75</v>
      </c>
      <c r="F1064" s="2">
        <f t="shared" si="85"/>
        <v>41821</v>
      </c>
      <c r="G1064" s="2">
        <f t="shared" si="83"/>
        <v>41912</v>
      </c>
      <c r="H1064" s="3" t="str">
        <f t="shared" si="84"/>
        <v>INSERT INTO temporalidad VALUES (1062,'3er trimestre 2014','Trimestral','Trimestre','1-7-2014','30-9-2014');</v>
      </c>
      <c r="J1064">
        <v>1</v>
      </c>
      <c r="K1064">
        <v>7</v>
      </c>
      <c r="L1064">
        <v>2014</v>
      </c>
      <c r="M1064">
        <v>30</v>
      </c>
      <c r="N1064">
        <v>9</v>
      </c>
      <c r="O1064">
        <v>2014</v>
      </c>
    </row>
    <row r="1065" spans="1:15" x14ac:dyDescent="0.3">
      <c r="A1065">
        <v>2015</v>
      </c>
      <c r="B1065">
        <f t="shared" si="86"/>
        <v>1063</v>
      </c>
      <c r="C1065" t="str">
        <f t="shared" si="87"/>
        <v>3er trimestre 2015</v>
      </c>
      <c r="D1065" t="s">
        <v>74</v>
      </c>
      <c r="E1065" t="s">
        <v>75</v>
      </c>
      <c r="F1065" s="2">
        <f t="shared" si="85"/>
        <v>42186</v>
      </c>
      <c r="G1065" s="2">
        <f t="shared" si="83"/>
        <v>42277</v>
      </c>
      <c r="H1065" s="3" t="str">
        <f t="shared" si="84"/>
        <v>INSERT INTO temporalidad VALUES (1063,'3er trimestre 2015','Trimestral','Trimestre','1-7-2015','30-9-2015');</v>
      </c>
      <c r="J1065">
        <v>1</v>
      </c>
      <c r="K1065">
        <v>7</v>
      </c>
      <c r="L1065">
        <v>2015</v>
      </c>
      <c r="M1065">
        <v>30</v>
      </c>
      <c r="N1065">
        <v>9</v>
      </c>
      <c r="O1065">
        <v>2015</v>
      </c>
    </row>
    <row r="1066" spans="1:15" x14ac:dyDescent="0.3">
      <c r="A1066">
        <v>2016</v>
      </c>
      <c r="B1066">
        <f t="shared" si="86"/>
        <v>1064</v>
      </c>
      <c r="C1066" t="str">
        <f t="shared" si="87"/>
        <v>3er trimestre 2016</v>
      </c>
      <c r="D1066" t="s">
        <v>74</v>
      </c>
      <c r="E1066" t="s">
        <v>75</v>
      </c>
      <c r="F1066" s="2">
        <f t="shared" si="85"/>
        <v>42552</v>
      </c>
      <c r="G1066" s="2">
        <f t="shared" si="83"/>
        <v>42643</v>
      </c>
      <c r="H1066" s="3" t="str">
        <f t="shared" si="84"/>
        <v>INSERT INTO temporalidad VALUES (1064,'3er trimestre 2016','Trimestral','Trimestre','1-7-2016','30-9-2016');</v>
      </c>
      <c r="J1066">
        <v>1</v>
      </c>
      <c r="K1066">
        <v>7</v>
      </c>
      <c r="L1066">
        <v>2016</v>
      </c>
      <c r="M1066">
        <v>30</v>
      </c>
      <c r="N1066">
        <v>9</v>
      </c>
      <c r="O1066">
        <v>2016</v>
      </c>
    </row>
    <row r="1067" spans="1:15" x14ac:dyDescent="0.3">
      <c r="A1067">
        <v>2017</v>
      </c>
      <c r="B1067">
        <f t="shared" si="86"/>
        <v>1065</v>
      </c>
      <c r="C1067" t="str">
        <f t="shared" si="87"/>
        <v>3er trimestre 2017</v>
      </c>
      <c r="D1067" t="s">
        <v>74</v>
      </c>
      <c r="E1067" t="s">
        <v>75</v>
      </c>
      <c r="F1067" s="2">
        <f t="shared" si="85"/>
        <v>42917</v>
      </c>
      <c r="G1067" s="2">
        <f t="shared" si="83"/>
        <v>43008</v>
      </c>
      <c r="H1067" s="3" t="str">
        <f t="shared" si="84"/>
        <v>INSERT INTO temporalidad VALUES (1065,'3er trimestre 2017','Trimestral','Trimestre','1-7-2017','30-9-2017');</v>
      </c>
      <c r="J1067">
        <v>1</v>
      </c>
      <c r="K1067">
        <v>7</v>
      </c>
      <c r="L1067">
        <v>2017</v>
      </c>
      <c r="M1067">
        <v>30</v>
      </c>
      <c r="N1067">
        <v>9</v>
      </c>
      <c r="O1067">
        <v>2017</v>
      </c>
    </row>
    <row r="1068" spans="1:15" x14ac:dyDescent="0.3">
      <c r="A1068">
        <v>2018</v>
      </c>
      <c r="B1068">
        <f t="shared" si="86"/>
        <v>1066</v>
      </c>
      <c r="C1068" t="str">
        <f t="shared" si="87"/>
        <v>3er trimestre 2018</v>
      </c>
      <c r="D1068" t="s">
        <v>74</v>
      </c>
      <c r="E1068" t="s">
        <v>75</v>
      </c>
      <c r="F1068" s="2">
        <f t="shared" si="85"/>
        <v>43282</v>
      </c>
      <c r="G1068" s="2">
        <f t="shared" si="83"/>
        <v>43373</v>
      </c>
      <c r="H1068" s="3" t="str">
        <f t="shared" si="84"/>
        <v>INSERT INTO temporalidad VALUES (1066,'3er trimestre 2018','Trimestral','Trimestre','1-7-2018','30-9-2018');</v>
      </c>
      <c r="J1068">
        <v>1</v>
      </c>
      <c r="K1068">
        <v>7</v>
      </c>
      <c r="L1068">
        <v>2018</v>
      </c>
      <c r="M1068">
        <v>30</v>
      </c>
      <c r="N1068">
        <v>9</v>
      </c>
      <c r="O1068">
        <v>2018</v>
      </c>
    </row>
    <row r="1069" spans="1:15" x14ac:dyDescent="0.3">
      <c r="A1069">
        <v>2019</v>
      </c>
      <c r="B1069">
        <f t="shared" si="86"/>
        <v>1067</v>
      </c>
      <c r="C1069" t="str">
        <f t="shared" si="87"/>
        <v>3er trimestre 2019</v>
      </c>
      <c r="D1069" t="s">
        <v>74</v>
      </c>
      <c r="E1069" t="s">
        <v>75</v>
      </c>
      <c r="F1069" s="2">
        <f t="shared" si="85"/>
        <v>43647</v>
      </c>
      <c r="G1069" s="2">
        <f t="shared" si="83"/>
        <v>43738</v>
      </c>
      <c r="H1069" s="3" t="str">
        <f t="shared" si="84"/>
        <v>INSERT INTO temporalidad VALUES (1067,'3er trimestre 2019','Trimestral','Trimestre','1-7-2019','30-9-2019');</v>
      </c>
      <c r="J1069">
        <v>1</v>
      </c>
      <c r="K1069">
        <v>7</v>
      </c>
      <c r="L1069">
        <v>2019</v>
      </c>
      <c r="M1069">
        <v>30</v>
      </c>
      <c r="N1069">
        <v>9</v>
      </c>
      <c r="O1069">
        <v>2019</v>
      </c>
    </row>
    <row r="1070" spans="1:15" x14ac:dyDescent="0.3">
      <c r="A1070">
        <v>2020</v>
      </c>
      <c r="B1070">
        <f t="shared" si="86"/>
        <v>1068</v>
      </c>
      <c r="C1070" t="str">
        <f t="shared" si="87"/>
        <v>3er trimestre 2020</v>
      </c>
      <c r="D1070" t="s">
        <v>74</v>
      </c>
      <c r="E1070" t="s">
        <v>75</v>
      </c>
      <c r="F1070" s="2">
        <f t="shared" si="85"/>
        <v>44013</v>
      </c>
      <c r="G1070" s="2">
        <f t="shared" si="83"/>
        <v>44104</v>
      </c>
      <c r="H1070" s="3" t="str">
        <f t="shared" si="84"/>
        <v>INSERT INTO temporalidad VALUES (1068,'3er trimestre 2020','Trimestral','Trimestre','1-7-2020','30-9-2020');</v>
      </c>
      <c r="J1070">
        <v>1</v>
      </c>
      <c r="K1070">
        <v>7</v>
      </c>
      <c r="L1070">
        <v>2020</v>
      </c>
      <c r="M1070">
        <v>30</v>
      </c>
      <c r="N1070">
        <v>9</v>
      </c>
      <c r="O1070">
        <v>2020</v>
      </c>
    </row>
    <row r="1071" spans="1:15" x14ac:dyDescent="0.3">
      <c r="A1071">
        <v>2021</v>
      </c>
      <c r="B1071">
        <f t="shared" si="86"/>
        <v>1069</v>
      </c>
      <c r="C1071" t="str">
        <f t="shared" si="87"/>
        <v>3er trimestre 2021</v>
      </c>
      <c r="D1071" t="s">
        <v>74</v>
      </c>
      <c r="E1071" t="s">
        <v>75</v>
      </c>
      <c r="F1071" s="2">
        <f t="shared" si="85"/>
        <v>44378</v>
      </c>
      <c r="G1071" s="2">
        <f t="shared" si="83"/>
        <v>44469</v>
      </c>
      <c r="H1071" s="3" t="str">
        <f t="shared" si="84"/>
        <v>INSERT INTO temporalidad VALUES (1069,'3er trimestre 2021','Trimestral','Trimestre','1-7-2021','30-9-2021');</v>
      </c>
      <c r="J1071">
        <v>1</v>
      </c>
      <c r="K1071">
        <v>7</v>
      </c>
      <c r="L1071">
        <v>2021</v>
      </c>
      <c r="M1071">
        <v>30</v>
      </c>
      <c r="N1071">
        <v>9</v>
      </c>
      <c r="O1071">
        <v>2021</v>
      </c>
    </row>
    <row r="1072" spans="1:15" x14ac:dyDescent="0.3">
      <c r="A1072">
        <v>2022</v>
      </c>
      <c r="B1072">
        <f t="shared" si="86"/>
        <v>1070</v>
      </c>
      <c r="C1072" t="str">
        <f t="shared" si="87"/>
        <v>3er trimestre 2022</v>
      </c>
      <c r="D1072" t="s">
        <v>74</v>
      </c>
      <c r="E1072" t="s">
        <v>75</v>
      </c>
      <c r="F1072" s="2">
        <f t="shared" si="85"/>
        <v>44743</v>
      </c>
      <c r="G1072" s="2">
        <f t="shared" si="83"/>
        <v>44834</v>
      </c>
      <c r="H1072" s="3" t="str">
        <f t="shared" si="84"/>
        <v>INSERT INTO temporalidad VALUES (1070,'3er trimestre 2022','Trimestral','Trimestre','1-7-2022','30-9-2022');</v>
      </c>
      <c r="J1072">
        <v>1</v>
      </c>
      <c r="K1072">
        <v>7</v>
      </c>
      <c r="L1072">
        <v>2022</v>
      </c>
      <c r="M1072">
        <v>30</v>
      </c>
      <c r="N1072">
        <v>9</v>
      </c>
      <c r="O1072">
        <v>2022</v>
      </c>
    </row>
    <row r="1073" spans="1:15" x14ac:dyDescent="0.3">
      <c r="A1073">
        <v>2023</v>
      </c>
      <c r="B1073">
        <f t="shared" si="86"/>
        <v>1071</v>
      </c>
      <c r="C1073" t="str">
        <f t="shared" si="87"/>
        <v>3er trimestre 2023</v>
      </c>
      <c r="D1073" t="s">
        <v>74</v>
      </c>
      <c r="E1073" t="s">
        <v>75</v>
      </c>
      <c r="F1073" s="2">
        <f t="shared" si="85"/>
        <v>45108</v>
      </c>
      <c r="G1073" s="2">
        <f t="shared" si="83"/>
        <v>45199</v>
      </c>
      <c r="H1073" s="3" t="str">
        <f t="shared" si="84"/>
        <v>INSERT INTO temporalidad VALUES (1071,'3er trimestre 2023','Trimestral','Trimestre','1-7-2023','30-9-2023');</v>
      </c>
      <c r="J1073">
        <v>1</v>
      </c>
      <c r="K1073">
        <v>7</v>
      </c>
      <c r="L1073">
        <v>2023</v>
      </c>
      <c r="M1073">
        <v>30</v>
      </c>
      <c r="N1073">
        <v>9</v>
      </c>
      <c r="O1073">
        <v>2023</v>
      </c>
    </row>
    <row r="1074" spans="1:15" x14ac:dyDescent="0.3">
      <c r="A1074">
        <v>2024</v>
      </c>
      <c r="B1074">
        <f t="shared" si="86"/>
        <v>1072</v>
      </c>
      <c r="C1074" t="str">
        <f t="shared" si="87"/>
        <v>3er trimestre 2024</v>
      </c>
      <c r="D1074" t="s">
        <v>74</v>
      </c>
      <c r="E1074" t="s">
        <v>75</v>
      </c>
      <c r="F1074" s="2">
        <f t="shared" si="85"/>
        <v>45474</v>
      </c>
      <c r="G1074" s="2">
        <f t="shared" si="83"/>
        <v>45565</v>
      </c>
      <c r="H1074" s="3" t="str">
        <f t="shared" si="84"/>
        <v>INSERT INTO temporalidad VALUES (1072,'3er trimestre 2024','Trimestral','Trimestre','1-7-2024','30-9-2024');</v>
      </c>
      <c r="J1074">
        <v>1</v>
      </c>
      <c r="K1074">
        <v>7</v>
      </c>
      <c r="L1074">
        <v>2024</v>
      </c>
      <c r="M1074">
        <v>30</v>
      </c>
      <c r="N1074">
        <v>9</v>
      </c>
      <c r="O1074">
        <v>2024</v>
      </c>
    </row>
    <row r="1075" spans="1:15" x14ac:dyDescent="0.3">
      <c r="A1075">
        <v>2025</v>
      </c>
      <c r="B1075">
        <f t="shared" si="86"/>
        <v>1073</v>
      </c>
      <c r="C1075" t="str">
        <f t="shared" si="87"/>
        <v>3er trimestre 2025</v>
      </c>
      <c r="D1075" t="s">
        <v>74</v>
      </c>
      <c r="E1075" t="s">
        <v>75</v>
      </c>
      <c r="F1075" s="2">
        <f t="shared" si="85"/>
        <v>45839</v>
      </c>
      <c r="G1075" s="2">
        <f t="shared" si="83"/>
        <v>45930</v>
      </c>
      <c r="H1075" s="3" t="str">
        <f t="shared" si="84"/>
        <v>INSERT INTO temporalidad VALUES (1073,'3er trimestre 2025','Trimestral','Trimestre','1-7-2025','30-9-2025');</v>
      </c>
      <c r="J1075">
        <v>1</v>
      </c>
      <c r="K1075">
        <v>7</v>
      </c>
      <c r="L1075">
        <v>2025</v>
      </c>
      <c r="M1075">
        <v>30</v>
      </c>
      <c r="N1075">
        <v>9</v>
      </c>
      <c r="O1075">
        <v>2025</v>
      </c>
    </row>
    <row r="1076" spans="1:15" x14ac:dyDescent="0.3">
      <c r="A1076">
        <v>2026</v>
      </c>
      <c r="B1076">
        <f t="shared" si="86"/>
        <v>1074</v>
      </c>
      <c r="C1076" t="str">
        <f t="shared" si="87"/>
        <v>3er trimestre 2026</v>
      </c>
      <c r="D1076" t="s">
        <v>74</v>
      </c>
      <c r="E1076" t="s">
        <v>75</v>
      </c>
      <c r="F1076" s="2">
        <f t="shared" si="85"/>
        <v>46204</v>
      </c>
      <c r="G1076" s="2">
        <f t="shared" si="83"/>
        <v>46295</v>
      </c>
      <c r="H1076" s="3" t="str">
        <f t="shared" si="84"/>
        <v>INSERT INTO temporalidad VALUES (1074,'3er trimestre 2026','Trimestral','Trimestre','1-7-2026','30-9-2026');</v>
      </c>
      <c r="J1076">
        <v>1</v>
      </c>
      <c r="K1076">
        <v>7</v>
      </c>
      <c r="L1076">
        <v>2026</v>
      </c>
      <c r="M1076">
        <v>30</v>
      </c>
      <c r="N1076">
        <v>9</v>
      </c>
      <c r="O1076">
        <v>2026</v>
      </c>
    </row>
    <row r="1077" spans="1:15" x14ac:dyDescent="0.3">
      <c r="A1077">
        <v>2027</v>
      </c>
      <c r="B1077">
        <f t="shared" si="86"/>
        <v>1075</v>
      </c>
      <c r="C1077" t="str">
        <f t="shared" si="87"/>
        <v>3er trimestre 2027</v>
      </c>
      <c r="D1077" t="s">
        <v>74</v>
      </c>
      <c r="E1077" t="s">
        <v>75</v>
      </c>
      <c r="F1077" s="2">
        <f t="shared" si="85"/>
        <v>46569</v>
      </c>
      <c r="G1077" s="2">
        <f t="shared" si="83"/>
        <v>46660</v>
      </c>
      <c r="H1077" s="3" t="str">
        <f t="shared" si="84"/>
        <v>INSERT INTO temporalidad VALUES (1075,'3er trimestre 2027','Trimestral','Trimestre','1-7-2027','30-9-2027');</v>
      </c>
      <c r="J1077">
        <v>1</v>
      </c>
      <c r="K1077">
        <v>7</v>
      </c>
      <c r="L1077">
        <v>2027</v>
      </c>
      <c r="M1077">
        <v>30</v>
      </c>
      <c r="N1077">
        <v>9</v>
      </c>
      <c r="O1077">
        <v>2027</v>
      </c>
    </row>
    <row r="1078" spans="1:15" x14ac:dyDescent="0.3">
      <c r="A1078">
        <v>2028</v>
      </c>
      <c r="B1078">
        <f t="shared" si="86"/>
        <v>1076</v>
      </c>
      <c r="C1078" t="str">
        <f t="shared" si="87"/>
        <v>3er trimestre 2028</v>
      </c>
      <c r="D1078" t="s">
        <v>74</v>
      </c>
      <c r="E1078" t="s">
        <v>75</v>
      </c>
      <c r="F1078" s="2">
        <f t="shared" si="85"/>
        <v>46935</v>
      </c>
      <c r="G1078" s="2">
        <f t="shared" si="83"/>
        <v>47026</v>
      </c>
      <c r="H1078" s="3" t="str">
        <f t="shared" si="84"/>
        <v>INSERT INTO temporalidad VALUES (1076,'3er trimestre 2028','Trimestral','Trimestre','1-7-2028','30-9-2028');</v>
      </c>
      <c r="J1078">
        <v>1</v>
      </c>
      <c r="K1078">
        <v>7</v>
      </c>
      <c r="L1078">
        <v>2028</v>
      </c>
      <c r="M1078">
        <v>30</v>
      </c>
      <c r="N1078">
        <v>9</v>
      </c>
      <c r="O1078">
        <v>2028</v>
      </c>
    </row>
    <row r="1079" spans="1:15" x14ac:dyDescent="0.3">
      <c r="A1079">
        <v>2029</v>
      </c>
      <c r="B1079">
        <f t="shared" si="86"/>
        <v>1077</v>
      </c>
      <c r="C1079" t="str">
        <f t="shared" si="87"/>
        <v>3er trimestre 2029</v>
      </c>
      <c r="D1079" t="s">
        <v>74</v>
      </c>
      <c r="E1079" t="s">
        <v>75</v>
      </c>
      <c r="F1079" s="2">
        <f t="shared" si="85"/>
        <v>47300</v>
      </c>
      <c r="G1079" s="2">
        <f t="shared" si="83"/>
        <v>47391</v>
      </c>
      <c r="H1079" s="3" t="str">
        <f t="shared" si="84"/>
        <v>INSERT INTO temporalidad VALUES (1077,'3er trimestre 2029','Trimestral','Trimestre','1-7-2029','30-9-2029');</v>
      </c>
      <c r="J1079">
        <v>1</v>
      </c>
      <c r="K1079">
        <v>7</v>
      </c>
      <c r="L1079">
        <v>2029</v>
      </c>
      <c r="M1079">
        <v>30</v>
      </c>
      <c r="N1079">
        <v>9</v>
      </c>
      <c r="O1079">
        <v>2029</v>
      </c>
    </row>
    <row r="1080" spans="1:15" x14ac:dyDescent="0.3">
      <c r="A1080">
        <v>2030</v>
      </c>
      <c r="B1080">
        <f t="shared" si="86"/>
        <v>1078</v>
      </c>
      <c r="C1080" t="str">
        <f t="shared" si="87"/>
        <v>3er trimestre 2030</v>
      </c>
      <c r="D1080" t="s">
        <v>74</v>
      </c>
      <c r="E1080" t="s">
        <v>75</v>
      </c>
      <c r="F1080" s="2">
        <f t="shared" si="85"/>
        <v>47665</v>
      </c>
      <c r="G1080" s="2">
        <f t="shared" si="83"/>
        <v>47756</v>
      </c>
      <c r="H1080" s="3" t="str">
        <f t="shared" si="84"/>
        <v>INSERT INTO temporalidad VALUES (1078,'3er trimestre 2030','Trimestral','Trimestre','1-7-2030','30-9-2030');</v>
      </c>
      <c r="J1080">
        <v>1</v>
      </c>
      <c r="K1080">
        <v>7</v>
      </c>
      <c r="L1080">
        <v>2030</v>
      </c>
      <c r="M1080">
        <v>30</v>
      </c>
      <c r="N1080">
        <v>9</v>
      </c>
      <c r="O1080">
        <v>2030</v>
      </c>
    </row>
    <row r="1081" spans="1:15" x14ac:dyDescent="0.3">
      <c r="A1081">
        <v>2031</v>
      </c>
      <c r="B1081">
        <f t="shared" si="86"/>
        <v>1079</v>
      </c>
      <c r="C1081" t="str">
        <f t="shared" si="87"/>
        <v>3er trimestre 2031</v>
      </c>
      <c r="D1081" t="s">
        <v>74</v>
      </c>
      <c r="E1081" t="s">
        <v>75</v>
      </c>
      <c r="F1081" s="2">
        <f t="shared" si="85"/>
        <v>48030</v>
      </c>
      <c r="G1081" s="2">
        <f t="shared" si="83"/>
        <v>48121</v>
      </c>
      <c r="H1081" s="3" t="str">
        <f t="shared" si="84"/>
        <v>INSERT INTO temporalidad VALUES (1079,'3er trimestre 2031','Trimestral','Trimestre','1-7-2031','30-9-2031');</v>
      </c>
      <c r="J1081">
        <v>1</v>
      </c>
      <c r="K1081">
        <v>7</v>
      </c>
      <c r="L1081">
        <v>2031</v>
      </c>
      <c r="M1081">
        <v>30</v>
      </c>
      <c r="N1081">
        <v>9</v>
      </c>
      <c r="O1081">
        <v>2031</v>
      </c>
    </row>
    <row r="1082" spans="1:15" x14ac:dyDescent="0.3">
      <c r="A1082">
        <v>2032</v>
      </c>
      <c r="B1082">
        <f t="shared" si="86"/>
        <v>1080</v>
      </c>
      <c r="C1082" t="str">
        <f t="shared" si="87"/>
        <v>3er trimestre 2032</v>
      </c>
      <c r="D1082" t="s">
        <v>74</v>
      </c>
      <c r="E1082" t="s">
        <v>75</v>
      </c>
      <c r="F1082" s="2">
        <f t="shared" si="85"/>
        <v>48396</v>
      </c>
      <c r="G1082" s="2">
        <f t="shared" si="83"/>
        <v>48487</v>
      </c>
      <c r="H1082" s="3" t="str">
        <f t="shared" si="84"/>
        <v>INSERT INTO temporalidad VALUES (1080,'3er trimestre 2032','Trimestral','Trimestre','1-7-2032','30-9-2032');</v>
      </c>
      <c r="J1082">
        <v>1</v>
      </c>
      <c r="K1082">
        <v>7</v>
      </c>
      <c r="L1082">
        <v>2032</v>
      </c>
      <c r="M1082">
        <v>30</v>
      </c>
      <c r="N1082">
        <v>9</v>
      </c>
      <c r="O1082">
        <v>2032</v>
      </c>
    </row>
    <row r="1083" spans="1:15" x14ac:dyDescent="0.3">
      <c r="A1083">
        <v>2033</v>
      </c>
      <c r="B1083">
        <f t="shared" si="86"/>
        <v>1081</v>
      </c>
      <c r="C1083" t="str">
        <f t="shared" si="87"/>
        <v>3er trimestre 2033</v>
      </c>
      <c r="D1083" t="s">
        <v>74</v>
      </c>
      <c r="E1083" t="s">
        <v>75</v>
      </c>
      <c r="F1083" s="2">
        <f t="shared" si="85"/>
        <v>48761</v>
      </c>
      <c r="G1083" s="2">
        <f t="shared" si="83"/>
        <v>48852</v>
      </c>
      <c r="H1083" s="3" t="str">
        <f t="shared" si="84"/>
        <v>INSERT INTO temporalidad VALUES (1081,'3er trimestre 2033','Trimestral','Trimestre','1-7-2033','30-9-2033');</v>
      </c>
      <c r="J1083">
        <v>1</v>
      </c>
      <c r="K1083">
        <v>7</v>
      </c>
      <c r="L1083">
        <v>2033</v>
      </c>
      <c r="M1083">
        <v>30</v>
      </c>
      <c r="N1083">
        <v>9</v>
      </c>
      <c r="O1083">
        <v>2033</v>
      </c>
    </row>
    <row r="1084" spans="1:15" x14ac:dyDescent="0.3">
      <c r="A1084">
        <v>2034</v>
      </c>
      <c r="B1084">
        <f t="shared" si="86"/>
        <v>1082</v>
      </c>
      <c r="C1084" t="str">
        <f t="shared" si="87"/>
        <v>3er trimestre 2034</v>
      </c>
      <c r="D1084" t="s">
        <v>74</v>
      </c>
      <c r="E1084" t="s">
        <v>75</v>
      </c>
      <c r="F1084" s="2">
        <f t="shared" si="85"/>
        <v>49126</v>
      </c>
      <c r="G1084" s="2">
        <f t="shared" si="83"/>
        <v>49217</v>
      </c>
      <c r="H1084" s="3" t="str">
        <f t="shared" si="84"/>
        <v>INSERT INTO temporalidad VALUES (1082,'3er trimestre 2034','Trimestral','Trimestre','1-7-2034','30-9-2034');</v>
      </c>
      <c r="J1084">
        <v>1</v>
      </c>
      <c r="K1084">
        <v>7</v>
      </c>
      <c r="L1084">
        <v>2034</v>
      </c>
      <c r="M1084">
        <v>30</v>
      </c>
      <c r="N1084">
        <v>9</v>
      </c>
      <c r="O1084">
        <v>2034</v>
      </c>
    </row>
    <row r="1085" spans="1:15" x14ac:dyDescent="0.3">
      <c r="A1085">
        <v>2035</v>
      </c>
      <c r="B1085">
        <f t="shared" si="86"/>
        <v>1083</v>
      </c>
      <c r="C1085" t="str">
        <f t="shared" si="87"/>
        <v>3er trimestre 2035</v>
      </c>
      <c r="D1085" t="s">
        <v>74</v>
      </c>
      <c r="E1085" t="s">
        <v>75</v>
      </c>
      <c r="F1085" s="2">
        <f t="shared" si="85"/>
        <v>49491</v>
      </c>
      <c r="G1085" s="2">
        <f t="shared" si="83"/>
        <v>49582</v>
      </c>
      <c r="H1085" s="3" t="str">
        <f t="shared" si="84"/>
        <v>INSERT INTO temporalidad VALUES (1083,'3er trimestre 2035','Trimestral','Trimestre','1-7-2035','30-9-2035');</v>
      </c>
      <c r="J1085">
        <v>1</v>
      </c>
      <c r="K1085">
        <v>7</v>
      </c>
      <c r="L1085">
        <v>2035</v>
      </c>
      <c r="M1085">
        <v>30</v>
      </c>
      <c r="N1085">
        <v>9</v>
      </c>
      <c r="O1085">
        <v>2035</v>
      </c>
    </row>
    <row r="1086" spans="1:15" x14ac:dyDescent="0.3">
      <c r="A1086">
        <v>2036</v>
      </c>
      <c r="B1086">
        <f t="shared" si="86"/>
        <v>1084</v>
      </c>
      <c r="C1086" t="str">
        <f t="shared" si="87"/>
        <v>3er trimestre 2036</v>
      </c>
      <c r="D1086" t="s">
        <v>74</v>
      </c>
      <c r="E1086" t="s">
        <v>75</v>
      </c>
      <c r="F1086" s="2">
        <f t="shared" si="85"/>
        <v>49857</v>
      </c>
      <c r="G1086" s="2">
        <f t="shared" si="83"/>
        <v>49948</v>
      </c>
      <c r="H1086" s="3" t="str">
        <f t="shared" si="84"/>
        <v>INSERT INTO temporalidad VALUES (1084,'3er trimestre 2036','Trimestral','Trimestre','1-7-2036','30-9-2036');</v>
      </c>
      <c r="J1086">
        <v>1</v>
      </c>
      <c r="K1086">
        <v>7</v>
      </c>
      <c r="L1086">
        <v>2036</v>
      </c>
      <c r="M1086">
        <v>30</v>
      </c>
      <c r="N1086">
        <v>9</v>
      </c>
      <c r="O1086">
        <v>2036</v>
      </c>
    </row>
    <row r="1087" spans="1:15" x14ac:dyDescent="0.3">
      <c r="A1087">
        <v>2037</v>
      </c>
      <c r="B1087">
        <f t="shared" si="86"/>
        <v>1085</v>
      </c>
      <c r="C1087" t="str">
        <f t="shared" si="87"/>
        <v>3er trimestre 2037</v>
      </c>
      <c r="D1087" t="s">
        <v>74</v>
      </c>
      <c r="E1087" t="s">
        <v>75</v>
      </c>
      <c r="F1087" s="2">
        <f t="shared" si="85"/>
        <v>50222</v>
      </c>
      <c r="G1087" s="2">
        <f t="shared" si="83"/>
        <v>50313</v>
      </c>
      <c r="H1087" s="3" t="str">
        <f t="shared" si="84"/>
        <v>INSERT INTO temporalidad VALUES (1085,'3er trimestre 2037','Trimestral','Trimestre','1-7-2037','30-9-2037');</v>
      </c>
      <c r="J1087">
        <v>1</v>
      </c>
      <c r="K1087">
        <v>7</v>
      </c>
      <c r="L1087">
        <v>2037</v>
      </c>
      <c r="M1087">
        <v>30</v>
      </c>
      <c r="N1087">
        <v>9</v>
      </c>
      <c r="O1087">
        <v>2037</v>
      </c>
    </row>
    <row r="1088" spans="1:15" x14ac:dyDescent="0.3">
      <c r="A1088">
        <v>2038</v>
      </c>
      <c r="B1088">
        <f t="shared" si="86"/>
        <v>1086</v>
      </c>
      <c r="C1088" t="str">
        <f t="shared" si="87"/>
        <v>3er trimestre 2038</v>
      </c>
      <c r="D1088" t="s">
        <v>74</v>
      </c>
      <c r="E1088" t="s">
        <v>75</v>
      </c>
      <c r="F1088" s="2">
        <f t="shared" si="85"/>
        <v>50587</v>
      </c>
      <c r="G1088" s="2">
        <f t="shared" si="83"/>
        <v>50678</v>
      </c>
      <c r="H1088" s="3" t="str">
        <f t="shared" si="84"/>
        <v>INSERT INTO temporalidad VALUES (1086,'3er trimestre 2038','Trimestral','Trimestre','1-7-2038','30-9-2038');</v>
      </c>
      <c r="J1088">
        <v>1</v>
      </c>
      <c r="K1088">
        <v>7</v>
      </c>
      <c r="L1088">
        <v>2038</v>
      </c>
      <c r="M1088">
        <v>30</v>
      </c>
      <c r="N1088">
        <v>9</v>
      </c>
      <c r="O1088">
        <v>2038</v>
      </c>
    </row>
    <row r="1089" spans="1:15" x14ac:dyDescent="0.3">
      <c r="A1089">
        <v>2039</v>
      </c>
      <c r="B1089">
        <f t="shared" si="86"/>
        <v>1087</v>
      </c>
      <c r="C1089" t="str">
        <f t="shared" si="87"/>
        <v>3er trimestre 2039</v>
      </c>
      <c r="D1089" t="s">
        <v>74</v>
      </c>
      <c r="E1089" t="s">
        <v>75</v>
      </c>
      <c r="F1089" s="2">
        <f t="shared" si="85"/>
        <v>50952</v>
      </c>
      <c r="G1089" s="2">
        <f t="shared" si="83"/>
        <v>51043</v>
      </c>
      <c r="H1089" s="3" t="str">
        <f t="shared" si="84"/>
        <v>INSERT INTO temporalidad VALUES (1087,'3er trimestre 2039','Trimestral','Trimestre','1-7-2039','30-9-2039');</v>
      </c>
      <c r="J1089">
        <v>1</v>
      </c>
      <c r="K1089">
        <v>7</v>
      </c>
      <c r="L1089">
        <v>2039</v>
      </c>
      <c r="M1089">
        <v>30</v>
      </c>
      <c r="N1089">
        <v>9</v>
      </c>
      <c r="O1089">
        <v>2039</v>
      </c>
    </row>
    <row r="1090" spans="1:15" x14ac:dyDescent="0.3">
      <c r="A1090">
        <v>2040</v>
      </c>
      <c r="B1090">
        <f t="shared" si="86"/>
        <v>1088</v>
      </c>
      <c r="C1090" t="str">
        <f t="shared" si="87"/>
        <v>3er trimestre 2040</v>
      </c>
      <c r="D1090" t="s">
        <v>74</v>
      </c>
      <c r="E1090" t="s">
        <v>75</v>
      </c>
      <c r="F1090" s="2">
        <f t="shared" si="85"/>
        <v>51318</v>
      </c>
      <c r="G1090" s="2">
        <f t="shared" si="83"/>
        <v>51409</v>
      </c>
      <c r="H1090" s="3" t="str">
        <f t="shared" si="84"/>
        <v>INSERT INTO temporalidad VALUES (1088,'3er trimestre 2040','Trimestral','Trimestre','1-7-2040','30-9-2040');</v>
      </c>
      <c r="J1090">
        <v>1</v>
      </c>
      <c r="K1090">
        <v>7</v>
      </c>
      <c r="L1090">
        <v>2040</v>
      </c>
      <c r="M1090">
        <v>30</v>
      </c>
      <c r="N1090">
        <v>9</v>
      </c>
      <c r="O1090">
        <v>2040</v>
      </c>
    </row>
    <row r="1091" spans="1:15" x14ac:dyDescent="0.3">
      <c r="A1091">
        <v>2041</v>
      </c>
      <c r="B1091">
        <f t="shared" si="86"/>
        <v>1089</v>
      </c>
      <c r="C1091" t="str">
        <f t="shared" si="87"/>
        <v>3er trimestre 2041</v>
      </c>
      <c r="D1091" t="s">
        <v>74</v>
      </c>
      <c r="E1091" t="s">
        <v>75</v>
      </c>
      <c r="F1091" s="2">
        <f t="shared" si="85"/>
        <v>51683</v>
      </c>
      <c r="G1091" s="2">
        <f t="shared" ref="G1091:G1154" si="88">+DATE(O1091,N1091,M1091)</f>
        <v>51774</v>
      </c>
      <c r="H1091" s="3" t="str">
        <f t="shared" ref="H1091:H1154" si="89">+"INSERT INTO "&amp;$H$2&amp;" VALUES ("&amp;B1091&amp;",'"&amp;C1091&amp;"','"&amp;D1091&amp;"','"&amp;E1091&amp;"','"&amp;J1091&amp;"-"&amp;K1091&amp;"-"&amp;L1091&amp;"','"&amp;M1091&amp;"-"&amp;N1091&amp;"-"&amp;O1091&amp;"');"</f>
        <v>INSERT INTO temporalidad VALUES (1089,'3er trimestre 2041','Trimestral','Trimestre','1-7-2041','30-9-2041');</v>
      </c>
      <c r="J1091">
        <v>1</v>
      </c>
      <c r="K1091">
        <v>7</v>
      </c>
      <c r="L1091">
        <v>2041</v>
      </c>
      <c r="M1091">
        <v>30</v>
      </c>
      <c r="N1091">
        <v>9</v>
      </c>
      <c r="O1091">
        <v>2041</v>
      </c>
    </row>
    <row r="1092" spans="1:15" x14ac:dyDescent="0.3">
      <c r="A1092">
        <v>2042</v>
      </c>
      <c r="B1092">
        <f t="shared" si="86"/>
        <v>1090</v>
      </c>
      <c r="C1092" t="str">
        <f t="shared" si="87"/>
        <v>3er trimestre 2042</v>
      </c>
      <c r="D1092" t="s">
        <v>74</v>
      </c>
      <c r="E1092" t="s">
        <v>75</v>
      </c>
      <c r="F1092" s="2">
        <f t="shared" ref="F1092:F1155" si="90">+DATE(L1092,K1092,J1092)</f>
        <v>52048</v>
      </c>
      <c r="G1092" s="2">
        <f t="shared" si="88"/>
        <v>52139</v>
      </c>
      <c r="H1092" s="3" t="str">
        <f t="shared" si="89"/>
        <v>INSERT INTO temporalidad VALUES (1090,'3er trimestre 2042','Trimestral','Trimestre','1-7-2042','30-9-2042');</v>
      </c>
      <c r="J1092">
        <v>1</v>
      </c>
      <c r="K1092">
        <v>7</v>
      </c>
      <c r="L1092">
        <v>2042</v>
      </c>
      <c r="M1092">
        <v>30</v>
      </c>
      <c r="N1092">
        <v>9</v>
      </c>
      <c r="O1092">
        <v>2042</v>
      </c>
    </row>
    <row r="1093" spans="1:15" x14ac:dyDescent="0.3">
      <c r="A1093">
        <v>2043</v>
      </c>
      <c r="B1093">
        <f t="shared" ref="B1093:B1156" si="91">+B1092+1</f>
        <v>1091</v>
      </c>
      <c r="C1093" t="str">
        <f t="shared" si="87"/>
        <v>3er trimestre 2043</v>
      </c>
      <c r="D1093" t="s">
        <v>74</v>
      </c>
      <c r="E1093" t="s">
        <v>75</v>
      </c>
      <c r="F1093" s="2">
        <f t="shared" si="90"/>
        <v>52413</v>
      </c>
      <c r="G1093" s="2">
        <f t="shared" si="88"/>
        <v>52504</v>
      </c>
      <c r="H1093" s="3" t="str">
        <f t="shared" si="89"/>
        <v>INSERT INTO temporalidad VALUES (1091,'3er trimestre 2043','Trimestral','Trimestre','1-7-2043','30-9-2043');</v>
      </c>
      <c r="J1093">
        <v>1</v>
      </c>
      <c r="K1093">
        <v>7</v>
      </c>
      <c r="L1093">
        <v>2043</v>
      </c>
      <c r="M1093">
        <v>30</v>
      </c>
      <c r="N1093">
        <v>9</v>
      </c>
      <c r="O1093">
        <v>2043</v>
      </c>
    </row>
    <row r="1094" spans="1:15" x14ac:dyDescent="0.3">
      <c r="A1094">
        <v>2044</v>
      </c>
      <c r="B1094">
        <f t="shared" si="91"/>
        <v>1092</v>
      </c>
      <c r="C1094" t="str">
        <f t="shared" si="87"/>
        <v>3er trimestre 2044</v>
      </c>
      <c r="D1094" t="s">
        <v>74</v>
      </c>
      <c r="E1094" t="s">
        <v>75</v>
      </c>
      <c r="F1094" s="2">
        <f t="shared" si="90"/>
        <v>52779</v>
      </c>
      <c r="G1094" s="2">
        <f t="shared" si="88"/>
        <v>52870</v>
      </c>
      <c r="H1094" s="3" t="str">
        <f t="shared" si="89"/>
        <v>INSERT INTO temporalidad VALUES (1092,'3er trimestre 2044','Trimestral','Trimestre','1-7-2044','30-9-2044');</v>
      </c>
      <c r="J1094">
        <v>1</v>
      </c>
      <c r="K1094">
        <v>7</v>
      </c>
      <c r="L1094">
        <v>2044</v>
      </c>
      <c r="M1094">
        <v>30</v>
      </c>
      <c r="N1094">
        <v>9</v>
      </c>
      <c r="O1094">
        <v>2044</v>
      </c>
    </row>
    <row r="1095" spans="1:15" x14ac:dyDescent="0.3">
      <c r="A1095">
        <v>2045</v>
      </c>
      <c r="B1095">
        <f t="shared" si="91"/>
        <v>1093</v>
      </c>
      <c r="C1095" t="str">
        <f t="shared" si="87"/>
        <v>3er trimestre 2045</v>
      </c>
      <c r="D1095" t="s">
        <v>74</v>
      </c>
      <c r="E1095" t="s">
        <v>75</v>
      </c>
      <c r="F1095" s="2">
        <f t="shared" si="90"/>
        <v>53144</v>
      </c>
      <c r="G1095" s="2">
        <f t="shared" si="88"/>
        <v>53235</v>
      </c>
      <c r="H1095" s="3" t="str">
        <f t="shared" si="89"/>
        <v>INSERT INTO temporalidad VALUES (1093,'3er trimestre 2045','Trimestral','Trimestre','1-7-2045','30-9-2045');</v>
      </c>
      <c r="J1095">
        <v>1</v>
      </c>
      <c r="K1095">
        <v>7</v>
      </c>
      <c r="L1095">
        <v>2045</v>
      </c>
      <c r="M1095">
        <v>30</v>
      </c>
      <c r="N1095">
        <v>9</v>
      </c>
      <c r="O1095">
        <v>2045</v>
      </c>
    </row>
    <row r="1096" spans="1:15" x14ac:dyDescent="0.3">
      <c r="A1096">
        <v>2046</v>
      </c>
      <c r="B1096">
        <f t="shared" si="91"/>
        <v>1094</v>
      </c>
      <c r="C1096" t="str">
        <f t="shared" si="87"/>
        <v>3er trimestre 2046</v>
      </c>
      <c r="D1096" t="s">
        <v>74</v>
      </c>
      <c r="E1096" t="s">
        <v>75</v>
      </c>
      <c r="F1096" s="2">
        <f t="shared" si="90"/>
        <v>53509</v>
      </c>
      <c r="G1096" s="2">
        <f t="shared" si="88"/>
        <v>53600</v>
      </c>
      <c r="H1096" s="3" t="str">
        <f t="shared" si="89"/>
        <v>INSERT INTO temporalidad VALUES (1094,'3er trimestre 2046','Trimestral','Trimestre','1-7-2046','30-9-2046');</v>
      </c>
      <c r="J1096">
        <v>1</v>
      </c>
      <c r="K1096">
        <v>7</v>
      </c>
      <c r="L1096">
        <v>2046</v>
      </c>
      <c r="M1096">
        <v>30</v>
      </c>
      <c r="N1096">
        <v>9</v>
      </c>
      <c r="O1096">
        <v>2046</v>
      </c>
    </row>
    <row r="1097" spans="1:15" x14ac:dyDescent="0.3">
      <c r="A1097">
        <v>2047</v>
      </c>
      <c r="B1097">
        <f t="shared" si="91"/>
        <v>1095</v>
      </c>
      <c r="C1097" t="str">
        <f t="shared" si="87"/>
        <v>3er trimestre 2047</v>
      </c>
      <c r="D1097" t="s">
        <v>74</v>
      </c>
      <c r="E1097" t="s">
        <v>75</v>
      </c>
      <c r="F1097" s="2">
        <f t="shared" si="90"/>
        <v>53874</v>
      </c>
      <c r="G1097" s="2">
        <f t="shared" si="88"/>
        <v>53965</v>
      </c>
      <c r="H1097" s="3" t="str">
        <f t="shared" si="89"/>
        <v>INSERT INTO temporalidad VALUES (1095,'3er trimestre 2047','Trimestral','Trimestre','1-7-2047','30-9-2047');</v>
      </c>
      <c r="J1097">
        <v>1</v>
      </c>
      <c r="K1097">
        <v>7</v>
      </c>
      <c r="L1097">
        <v>2047</v>
      </c>
      <c r="M1097">
        <v>30</v>
      </c>
      <c r="N1097">
        <v>9</v>
      </c>
      <c r="O1097">
        <v>2047</v>
      </c>
    </row>
    <row r="1098" spans="1:15" x14ac:dyDescent="0.3">
      <c r="A1098">
        <v>2048</v>
      </c>
      <c r="B1098">
        <f t="shared" si="91"/>
        <v>1096</v>
      </c>
      <c r="C1098" t="str">
        <f t="shared" si="87"/>
        <v>3er trimestre 2048</v>
      </c>
      <c r="D1098" t="s">
        <v>74</v>
      </c>
      <c r="E1098" t="s">
        <v>75</v>
      </c>
      <c r="F1098" s="2">
        <f t="shared" si="90"/>
        <v>54240</v>
      </c>
      <c r="G1098" s="2">
        <f t="shared" si="88"/>
        <v>54331</v>
      </c>
      <c r="H1098" s="3" t="str">
        <f t="shared" si="89"/>
        <v>INSERT INTO temporalidad VALUES (1096,'3er trimestre 2048','Trimestral','Trimestre','1-7-2048','30-9-2048');</v>
      </c>
      <c r="J1098">
        <v>1</v>
      </c>
      <c r="K1098">
        <v>7</v>
      </c>
      <c r="L1098">
        <v>2048</v>
      </c>
      <c r="M1098">
        <v>30</v>
      </c>
      <c r="N1098">
        <v>9</v>
      </c>
      <c r="O1098">
        <v>2048</v>
      </c>
    </row>
    <row r="1099" spans="1:15" x14ac:dyDescent="0.3">
      <c r="A1099">
        <v>2049</v>
      </c>
      <c r="B1099">
        <f t="shared" si="91"/>
        <v>1097</v>
      </c>
      <c r="C1099" t="str">
        <f t="shared" si="87"/>
        <v>3er trimestre 2049</v>
      </c>
      <c r="D1099" t="s">
        <v>74</v>
      </c>
      <c r="E1099" t="s">
        <v>75</v>
      </c>
      <c r="F1099" s="2">
        <f t="shared" si="90"/>
        <v>54605</v>
      </c>
      <c r="G1099" s="2">
        <f t="shared" si="88"/>
        <v>54696</v>
      </c>
      <c r="H1099" s="3" t="str">
        <f t="shared" si="89"/>
        <v>INSERT INTO temporalidad VALUES (1097,'3er trimestre 2049','Trimestral','Trimestre','1-7-2049','30-9-2049');</v>
      </c>
      <c r="J1099">
        <v>1</v>
      </c>
      <c r="K1099">
        <v>7</v>
      </c>
      <c r="L1099">
        <v>2049</v>
      </c>
      <c r="M1099">
        <v>30</v>
      </c>
      <c r="N1099">
        <v>9</v>
      </c>
      <c r="O1099">
        <v>2049</v>
      </c>
    </row>
    <row r="1100" spans="1:15" x14ac:dyDescent="0.3">
      <c r="A1100">
        <v>2050</v>
      </c>
      <c r="B1100">
        <f t="shared" si="91"/>
        <v>1098</v>
      </c>
      <c r="C1100" t="str">
        <f t="shared" si="87"/>
        <v>3er trimestre 2050</v>
      </c>
      <c r="D1100" t="s">
        <v>74</v>
      </c>
      <c r="E1100" t="s">
        <v>75</v>
      </c>
      <c r="F1100" s="2">
        <f t="shared" si="90"/>
        <v>54970</v>
      </c>
      <c r="G1100" s="2">
        <f t="shared" si="88"/>
        <v>55061</v>
      </c>
      <c r="H1100" s="3" t="str">
        <f t="shared" si="89"/>
        <v>INSERT INTO temporalidad VALUES (1098,'3er trimestre 2050','Trimestral','Trimestre','1-7-2050','30-9-2050');</v>
      </c>
      <c r="J1100">
        <v>1</v>
      </c>
      <c r="K1100">
        <v>7</v>
      </c>
      <c r="L1100">
        <v>2050</v>
      </c>
      <c r="M1100">
        <v>30</v>
      </c>
      <c r="N1100">
        <v>9</v>
      </c>
      <c r="O1100">
        <v>2050</v>
      </c>
    </row>
    <row r="1101" spans="1:15" x14ac:dyDescent="0.3">
      <c r="A1101">
        <v>1990</v>
      </c>
      <c r="B1101">
        <f t="shared" si="91"/>
        <v>1099</v>
      </c>
      <c r="C1101" t="str">
        <f t="shared" ref="C1101:C1161" si="92">+"4to trimestre "&amp;A1101</f>
        <v>4to trimestre 1990</v>
      </c>
      <c r="D1101" t="s">
        <v>74</v>
      </c>
      <c r="E1101" t="s">
        <v>75</v>
      </c>
      <c r="F1101" s="2">
        <f t="shared" si="90"/>
        <v>33147</v>
      </c>
      <c r="G1101" s="2">
        <f t="shared" si="88"/>
        <v>33238</v>
      </c>
      <c r="H1101" s="3" t="str">
        <f t="shared" si="89"/>
        <v>INSERT INTO temporalidad VALUES (1099,'4to trimestre 1990','Trimestral','Trimestre','1-10-1990','31-12-1990');</v>
      </c>
      <c r="J1101">
        <v>1</v>
      </c>
      <c r="K1101">
        <v>10</v>
      </c>
      <c r="L1101">
        <v>1990</v>
      </c>
      <c r="M1101">
        <v>31</v>
      </c>
      <c r="N1101">
        <v>12</v>
      </c>
      <c r="O1101">
        <v>1990</v>
      </c>
    </row>
    <row r="1102" spans="1:15" x14ac:dyDescent="0.3">
      <c r="A1102">
        <v>1991</v>
      </c>
      <c r="B1102">
        <f t="shared" si="91"/>
        <v>1100</v>
      </c>
      <c r="C1102" t="str">
        <f t="shared" si="92"/>
        <v>4to trimestre 1991</v>
      </c>
      <c r="D1102" t="s">
        <v>74</v>
      </c>
      <c r="E1102" t="s">
        <v>75</v>
      </c>
      <c r="F1102" s="2">
        <f t="shared" si="90"/>
        <v>33512</v>
      </c>
      <c r="G1102" s="2">
        <f t="shared" si="88"/>
        <v>33603</v>
      </c>
      <c r="H1102" s="3" t="str">
        <f t="shared" si="89"/>
        <v>INSERT INTO temporalidad VALUES (1100,'4to trimestre 1991','Trimestral','Trimestre','1-10-1991','31-12-1991');</v>
      </c>
      <c r="J1102">
        <v>1</v>
      </c>
      <c r="K1102">
        <v>10</v>
      </c>
      <c r="L1102">
        <v>1991</v>
      </c>
      <c r="M1102">
        <v>31</v>
      </c>
      <c r="N1102">
        <v>12</v>
      </c>
      <c r="O1102">
        <v>1991</v>
      </c>
    </row>
    <row r="1103" spans="1:15" x14ac:dyDescent="0.3">
      <c r="A1103">
        <v>1992</v>
      </c>
      <c r="B1103">
        <f t="shared" si="91"/>
        <v>1101</v>
      </c>
      <c r="C1103" t="str">
        <f t="shared" si="92"/>
        <v>4to trimestre 1992</v>
      </c>
      <c r="D1103" t="s">
        <v>74</v>
      </c>
      <c r="E1103" t="s">
        <v>75</v>
      </c>
      <c r="F1103" s="2">
        <f t="shared" si="90"/>
        <v>33878</v>
      </c>
      <c r="G1103" s="2">
        <f t="shared" si="88"/>
        <v>33969</v>
      </c>
      <c r="H1103" s="3" t="str">
        <f t="shared" si="89"/>
        <v>INSERT INTO temporalidad VALUES (1101,'4to trimestre 1992','Trimestral','Trimestre','1-10-1992','31-12-1992');</v>
      </c>
      <c r="J1103">
        <v>1</v>
      </c>
      <c r="K1103">
        <v>10</v>
      </c>
      <c r="L1103">
        <v>1992</v>
      </c>
      <c r="M1103">
        <v>31</v>
      </c>
      <c r="N1103">
        <v>12</v>
      </c>
      <c r="O1103">
        <v>1992</v>
      </c>
    </row>
    <row r="1104" spans="1:15" x14ac:dyDescent="0.3">
      <c r="A1104">
        <v>1993</v>
      </c>
      <c r="B1104">
        <f t="shared" si="91"/>
        <v>1102</v>
      </c>
      <c r="C1104" t="str">
        <f t="shared" si="92"/>
        <v>4to trimestre 1993</v>
      </c>
      <c r="D1104" t="s">
        <v>74</v>
      </c>
      <c r="E1104" t="s">
        <v>75</v>
      </c>
      <c r="F1104" s="2">
        <f t="shared" si="90"/>
        <v>34243</v>
      </c>
      <c r="G1104" s="2">
        <f t="shared" si="88"/>
        <v>34334</v>
      </c>
      <c r="H1104" s="3" t="str">
        <f t="shared" si="89"/>
        <v>INSERT INTO temporalidad VALUES (1102,'4to trimestre 1993','Trimestral','Trimestre','1-10-1993','31-12-1993');</v>
      </c>
      <c r="J1104">
        <v>1</v>
      </c>
      <c r="K1104">
        <v>10</v>
      </c>
      <c r="L1104">
        <v>1993</v>
      </c>
      <c r="M1104">
        <v>31</v>
      </c>
      <c r="N1104">
        <v>12</v>
      </c>
      <c r="O1104">
        <v>1993</v>
      </c>
    </row>
    <row r="1105" spans="1:15" x14ac:dyDescent="0.3">
      <c r="A1105">
        <v>1994</v>
      </c>
      <c r="B1105">
        <f t="shared" si="91"/>
        <v>1103</v>
      </c>
      <c r="C1105" t="str">
        <f t="shared" si="92"/>
        <v>4to trimestre 1994</v>
      </c>
      <c r="D1105" t="s">
        <v>74</v>
      </c>
      <c r="E1105" t="s">
        <v>75</v>
      </c>
      <c r="F1105" s="2">
        <f t="shared" si="90"/>
        <v>34608</v>
      </c>
      <c r="G1105" s="2">
        <f t="shared" si="88"/>
        <v>34699</v>
      </c>
      <c r="H1105" s="3" t="str">
        <f t="shared" si="89"/>
        <v>INSERT INTO temporalidad VALUES (1103,'4to trimestre 1994','Trimestral','Trimestre','1-10-1994','31-12-1994');</v>
      </c>
      <c r="J1105">
        <v>1</v>
      </c>
      <c r="K1105">
        <v>10</v>
      </c>
      <c r="L1105">
        <v>1994</v>
      </c>
      <c r="M1105">
        <v>31</v>
      </c>
      <c r="N1105">
        <v>12</v>
      </c>
      <c r="O1105">
        <v>1994</v>
      </c>
    </row>
    <row r="1106" spans="1:15" x14ac:dyDescent="0.3">
      <c r="A1106">
        <v>1995</v>
      </c>
      <c r="B1106">
        <f t="shared" si="91"/>
        <v>1104</v>
      </c>
      <c r="C1106" t="str">
        <f t="shared" si="92"/>
        <v>4to trimestre 1995</v>
      </c>
      <c r="D1106" t="s">
        <v>74</v>
      </c>
      <c r="E1106" t="s">
        <v>75</v>
      </c>
      <c r="F1106" s="2">
        <f t="shared" si="90"/>
        <v>34973</v>
      </c>
      <c r="G1106" s="2">
        <f t="shared" si="88"/>
        <v>35064</v>
      </c>
      <c r="H1106" s="3" t="str">
        <f t="shared" si="89"/>
        <v>INSERT INTO temporalidad VALUES (1104,'4to trimestre 1995','Trimestral','Trimestre','1-10-1995','31-12-1995');</v>
      </c>
      <c r="J1106">
        <v>1</v>
      </c>
      <c r="K1106">
        <v>10</v>
      </c>
      <c r="L1106">
        <v>1995</v>
      </c>
      <c r="M1106">
        <v>31</v>
      </c>
      <c r="N1106">
        <v>12</v>
      </c>
      <c r="O1106">
        <v>1995</v>
      </c>
    </row>
    <row r="1107" spans="1:15" x14ac:dyDescent="0.3">
      <c r="A1107">
        <v>1996</v>
      </c>
      <c r="B1107">
        <f t="shared" si="91"/>
        <v>1105</v>
      </c>
      <c r="C1107" t="str">
        <f t="shared" si="92"/>
        <v>4to trimestre 1996</v>
      </c>
      <c r="D1107" t="s">
        <v>74</v>
      </c>
      <c r="E1107" t="s">
        <v>75</v>
      </c>
      <c r="F1107" s="2">
        <f t="shared" si="90"/>
        <v>35339</v>
      </c>
      <c r="G1107" s="2">
        <f t="shared" si="88"/>
        <v>35430</v>
      </c>
      <c r="H1107" s="3" t="str">
        <f t="shared" si="89"/>
        <v>INSERT INTO temporalidad VALUES (1105,'4to trimestre 1996','Trimestral','Trimestre','1-10-1996','31-12-1996');</v>
      </c>
      <c r="J1107">
        <v>1</v>
      </c>
      <c r="K1107">
        <v>10</v>
      </c>
      <c r="L1107">
        <v>1996</v>
      </c>
      <c r="M1107">
        <v>31</v>
      </c>
      <c r="N1107">
        <v>12</v>
      </c>
      <c r="O1107">
        <v>1996</v>
      </c>
    </row>
    <row r="1108" spans="1:15" x14ac:dyDescent="0.3">
      <c r="A1108">
        <v>1997</v>
      </c>
      <c r="B1108">
        <f t="shared" si="91"/>
        <v>1106</v>
      </c>
      <c r="C1108" t="str">
        <f t="shared" si="92"/>
        <v>4to trimestre 1997</v>
      </c>
      <c r="D1108" t="s">
        <v>74</v>
      </c>
      <c r="E1108" t="s">
        <v>75</v>
      </c>
      <c r="F1108" s="2">
        <f t="shared" si="90"/>
        <v>35704</v>
      </c>
      <c r="G1108" s="2">
        <f t="shared" si="88"/>
        <v>35795</v>
      </c>
      <c r="H1108" s="3" t="str">
        <f t="shared" si="89"/>
        <v>INSERT INTO temporalidad VALUES (1106,'4to trimestre 1997','Trimestral','Trimestre','1-10-1997','31-12-1997');</v>
      </c>
      <c r="J1108">
        <v>1</v>
      </c>
      <c r="K1108">
        <v>10</v>
      </c>
      <c r="L1108">
        <v>1997</v>
      </c>
      <c r="M1108">
        <v>31</v>
      </c>
      <c r="N1108">
        <v>12</v>
      </c>
      <c r="O1108">
        <v>1997</v>
      </c>
    </row>
    <row r="1109" spans="1:15" x14ac:dyDescent="0.3">
      <c r="A1109">
        <v>1998</v>
      </c>
      <c r="B1109">
        <f t="shared" si="91"/>
        <v>1107</v>
      </c>
      <c r="C1109" t="str">
        <f t="shared" si="92"/>
        <v>4to trimestre 1998</v>
      </c>
      <c r="D1109" t="s">
        <v>74</v>
      </c>
      <c r="E1109" t="s">
        <v>75</v>
      </c>
      <c r="F1109" s="2">
        <f t="shared" si="90"/>
        <v>36069</v>
      </c>
      <c r="G1109" s="2">
        <f t="shared" si="88"/>
        <v>36160</v>
      </c>
      <c r="H1109" s="3" t="str">
        <f t="shared" si="89"/>
        <v>INSERT INTO temporalidad VALUES (1107,'4to trimestre 1998','Trimestral','Trimestre','1-10-1998','31-12-1998');</v>
      </c>
      <c r="J1109">
        <v>1</v>
      </c>
      <c r="K1109">
        <v>10</v>
      </c>
      <c r="L1109">
        <v>1998</v>
      </c>
      <c r="M1109">
        <v>31</v>
      </c>
      <c r="N1109">
        <v>12</v>
      </c>
      <c r="O1109">
        <v>1998</v>
      </c>
    </row>
    <row r="1110" spans="1:15" x14ac:dyDescent="0.3">
      <c r="A1110">
        <v>1999</v>
      </c>
      <c r="B1110">
        <f t="shared" si="91"/>
        <v>1108</v>
      </c>
      <c r="C1110" t="str">
        <f t="shared" si="92"/>
        <v>4to trimestre 1999</v>
      </c>
      <c r="D1110" t="s">
        <v>74</v>
      </c>
      <c r="E1110" t="s">
        <v>75</v>
      </c>
      <c r="F1110" s="2">
        <f t="shared" si="90"/>
        <v>36434</v>
      </c>
      <c r="G1110" s="2">
        <f t="shared" si="88"/>
        <v>36525</v>
      </c>
      <c r="H1110" s="3" t="str">
        <f t="shared" si="89"/>
        <v>INSERT INTO temporalidad VALUES (1108,'4to trimestre 1999','Trimestral','Trimestre','1-10-1999','31-12-1999');</v>
      </c>
      <c r="J1110">
        <v>1</v>
      </c>
      <c r="K1110">
        <v>10</v>
      </c>
      <c r="L1110">
        <v>1999</v>
      </c>
      <c r="M1110">
        <v>31</v>
      </c>
      <c r="N1110">
        <v>12</v>
      </c>
      <c r="O1110">
        <v>1999</v>
      </c>
    </row>
    <row r="1111" spans="1:15" x14ac:dyDescent="0.3">
      <c r="A1111">
        <v>2000</v>
      </c>
      <c r="B1111">
        <f t="shared" si="91"/>
        <v>1109</v>
      </c>
      <c r="C1111" t="str">
        <f t="shared" si="92"/>
        <v>4to trimestre 2000</v>
      </c>
      <c r="D1111" t="s">
        <v>74</v>
      </c>
      <c r="E1111" t="s">
        <v>75</v>
      </c>
      <c r="F1111" s="2">
        <f t="shared" si="90"/>
        <v>36800</v>
      </c>
      <c r="G1111" s="2">
        <f t="shared" si="88"/>
        <v>36891</v>
      </c>
      <c r="H1111" s="3" t="str">
        <f t="shared" si="89"/>
        <v>INSERT INTO temporalidad VALUES (1109,'4to trimestre 2000','Trimestral','Trimestre','1-10-2000','31-12-2000');</v>
      </c>
      <c r="J1111">
        <v>1</v>
      </c>
      <c r="K1111">
        <v>10</v>
      </c>
      <c r="L1111">
        <v>2000</v>
      </c>
      <c r="M1111">
        <v>31</v>
      </c>
      <c r="N1111">
        <v>12</v>
      </c>
      <c r="O1111">
        <v>2000</v>
      </c>
    </row>
    <row r="1112" spans="1:15" x14ac:dyDescent="0.3">
      <c r="A1112">
        <v>2001</v>
      </c>
      <c r="B1112">
        <f t="shared" si="91"/>
        <v>1110</v>
      </c>
      <c r="C1112" t="str">
        <f t="shared" si="92"/>
        <v>4to trimestre 2001</v>
      </c>
      <c r="D1112" t="s">
        <v>74</v>
      </c>
      <c r="E1112" t="s">
        <v>75</v>
      </c>
      <c r="F1112" s="2">
        <f t="shared" si="90"/>
        <v>37165</v>
      </c>
      <c r="G1112" s="2">
        <f t="shared" si="88"/>
        <v>37256</v>
      </c>
      <c r="H1112" s="3" t="str">
        <f t="shared" si="89"/>
        <v>INSERT INTO temporalidad VALUES (1110,'4to trimestre 2001','Trimestral','Trimestre','1-10-2001','31-12-2001');</v>
      </c>
      <c r="J1112">
        <v>1</v>
      </c>
      <c r="K1112">
        <v>10</v>
      </c>
      <c r="L1112">
        <v>2001</v>
      </c>
      <c r="M1112">
        <v>31</v>
      </c>
      <c r="N1112">
        <v>12</v>
      </c>
      <c r="O1112">
        <v>2001</v>
      </c>
    </row>
    <row r="1113" spans="1:15" x14ac:dyDescent="0.3">
      <c r="A1113">
        <v>2002</v>
      </c>
      <c r="B1113">
        <f t="shared" si="91"/>
        <v>1111</v>
      </c>
      <c r="C1113" t="str">
        <f t="shared" si="92"/>
        <v>4to trimestre 2002</v>
      </c>
      <c r="D1113" t="s">
        <v>74</v>
      </c>
      <c r="E1113" t="s">
        <v>75</v>
      </c>
      <c r="F1113" s="2">
        <f t="shared" si="90"/>
        <v>37530</v>
      </c>
      <c r="G1113" s="2">
        <f t="shared" si="88"/>
        <v>37621</v>
      </c>
      <c r="H1113" s="3" t="str">
        <f t="shared" si="89"/>
        <v>INSERT INTO temporalidad VALUES (1111,'4to trimestre 2002','Trimestral','Trimestre','1-10-2002','31-12-2002');</v>
      </c>
      <c r="J1113">
        <v>1</v>
      </c>
      <c r="K1113">
        <v>10</v>
      </c>
      <c r="L1113">
        <v>2002</v>
      </c>
      <c r="M1113">
        <v>31</v>
      </c>
      <c r="N1113">
        <v>12</v>
      </c>
      <c r="O1113">
        <v>2002</v>
      </c>
    </row>
    <row r="1114" spans="1:15" x14ac:dyDescent="0.3">
      <c r="A1114">
        <v>2003</v>
      </c>
      <c r="B1114">
        <f t="shared" si="91"/>
        <v>1112</v>
      </c>
      <c r="C1114" t="str">
        <f t="shared" si="92"/>
        <v>4to trimestre 2003</v>
      </c>
      <c r="D1114" t="s">
        <v>74</v>
      </c>
      <c r="E1114" t="s">
        <v>75</v>
      </c>
      <c r="F1114" s="2">
        <f t="shared" si="90"/>
        <v>37895</v>
      </c>
      <c r="G1114" s="2">
        <f t="shared" si="88"/>
        <v>37986</v>
      </c>
      <c r="H1114" s="3" t="str">
        <f t="shared" si="89"/>
        <v>INSERT INTO temporalidad VALUES (1112,'4to trimestre 2003','Trimestral','Trimestre','1-10-2003','31-12-2003');</v>
      </c>
      <c r="J1114">
        <v>1</v>
      </c>
      <c r="K1114">
        <v>10</v>
      </c>
      <c r="L1114">
        <v>2003</v>
      </c>
      <c r="M1114">
        <v>31</v>
      </c>
      <c r="N1114">
        <v>12</v>
      </c>
      <c r="O1114">
        <v>2003</v>
      </c>
    </row>
    <row r="1115" spans="1:15" x14ac:dyDescent="0.3">
      <c r="A1115">
        <v>2004</v>
      </c>
      <c r="B1115">
        <f t="shared" si="91"/>
        <v>1113</v>
      </c>
      <c r="C1115" t="str">
        <f t="shared" si="92"/>
        <v>4to trimestre 2004</v>
      </c>
      <c r="D1115" t="s">
        <v>74</v>
      </c>
      <c r="E1115" t="s">
        <v>75</v>
      </c>
      <c r="F1115" s="2">
        <f t="shared" si="90"/>
        <v>38261</v>
      </c>
      <c r="G1115" s="2">
        <f t="shared" si="88"/>
        <v>38352</v>
      </c>
      <c r="H1115" s="3" t="str">
        <f t="shared" si="89"/>
        <v>INSERT INTO temporalidad VALUES (1113,'4to trimestre 2004','Trimestral','Trimestre','1-10-2004','31-12-2004');</v>
      </c>
      <c r="J1115">
        <v>1</v>
      </c>
      <c r="K1115">
        <v>10</v>
      </c>
      <c r="L1115">
        <v>2004</v>
      </c>
      <c r="M1115">
        <v>31</v>
      </c>
      <c r="N1115">
        <v>12</v>
      </c>
      <c r="O1115">
        <v>2004</v>
      </c>
    </row>
    <row r="1116" spans="1:15" x14ac:dyDescent="0.3">
      <c r="A1116">
        <v>2005</v>
      </c>
      <c r="B1116">
        <f t="shared" si="91"/>
        <v>1114</v>
      </c>
      <c r="C1116" t="str">
        <f t="shared" si="92"/>
        <v>4to trimestre 2005</v>
      </c>
      <c r="D1116" t="s">
        <v>74</v>
      </c>
      <c r="E1116" t="s">
        <v>75</v>
      </c>
      <c r="F1116" s="2">
        <f t="shared" si="90"/>
        <v>38626</v>
      </c>
      <c r="G1116" s="2">
        <f t="shared" si="88"/>
        <v>38717</v>
      </c>
      <c r="H1116" s="3" t="str">
        <f t="shared" si="89"/>
        <v>INSERT INTO temporalidad VALUES (1114,'4to trimestre 2005','Trimestral','Trimestre','1-10-2005','31-12-2005');</v>
      </c>
      <c r="J1116">
        <v>1</v>
      </c>
      <c r="K1116">
        <v>10</v>
      </c>
      <c r="L1116">
        <v>2005</v>
      </c>
      <c r="M1116">
        <v>31</v>
      </c>
      <c r="N1116">
        <v>12</v>
      </c>
      <c r="O1116">
        <v>2005</v>
      </c>
    </row>
    <row r="1117" spans="1:15" x14ac:dyDescent="0.3">
      <c r="A1117">
        <v>2006</v>
      </c>
      <c r="B1117">
        <f t="shared" si="91"/>
        <v>1115</v>
      </c>
      <c r="C1117" t="str">
        <f t="shared" si="92"/>
        <v>4to trimestre 2006</v>
      </c>
      <c r="D1117" t="s">
        <v>74</v>
      </c>
      <c r="E1117" t="s">
        <v>75</v>
      </c>
      <c r="F1117" s="2">
        <f t="shared" si="90"/>
        <v>38991</v>
      </c>
      <c r="G1117" s="2">
        <f t="shared" si="88"/>
        <v>39082</v>
      </c>
      <c r="H1117" s="3" t="str">
        <f t="shared" si="89"/>
        <v>INSERT INTO temporalidad VALUES (1115,'4to trimestre 2006','Trimestral','Trimestre','1-10-2006','31-12-2006');</v>
      </c>
      <c r="J1117">
        <v>1</v>
      </c>
      <c r="K1117">
        <v>10</v>
      </c>
      <c r="L1117">
        <v>2006</v>
      </c>
      <c r="M1117">
        <v>31</v>
      </c>
      <c r="N1117">
        <v>12</v>
      </c>
      <c r="O1117">
        <v>2006</v>
      </c>
    </row>
    <row r="1118" spans="1:15" x14ac:dyDescent="0.3">
      <c r="A1118">
        <v>2007</v>
      </c>
      <c r="B1118">
        <f t="shared" si="91"/>
        <v>1116</v>
      </c>
      <c r="C1118" t="str">
        <f t="shared" si="92"/>
        <v>4to trimestre 2007</v>
      </c>
      <c r="D1118" t="s">
        <v>74</v>
      </c>
      <c r="E1118" t="s">
        <v>75</v>
      </c>
      <c r="F1118" s="2">
        <f t="shared" si="90"/>
        <v>39356</v>
      </c>
      <c r="G1118" s="2">
        <f t="shared" si="88"/>
        <v>39447</v>
      </c>
      <c r="H1118" s="3" t="str">
        <f t="shared" si="89"/>
        <v>INSERT INTO temporalidad VALUES (1116,'4to trimestre 2007','Trimestral','Trimestre','1-10-2007','31-12-2007');</v>
      </c>
      <c r="J1118">
        <v>1</v>
      </c>
      <c r="K1118">
        <v>10</v>
      </c>
      <c r="L1118">
        <v>2007</v>
      </c>
      <c r="M1118">
        <v>31</v>
      </c>
      <c r="N1118">
        <v>12</v>
      </c>
      <c r="O1118">
        <v>2007</v>
      </c>
    </row>
    <row r="1119" spans="1:15" x14ac:dyDescent="0.3">
      <c r="A1119">
        <v>2008</v>
      </c>
      <c r="B1119">
        <f t="shared" si="91"/>
        <v>1117</v>
      </c>
      <c r="C1119" t="str">
        <f t="shared" si="92"/>
        <v>4to trimestre 2008</v>
      </c>
      <c r="D1119" t="s">
        <v>74</v>
      </c>
      <c r="E1119" t="s">
        <v>75</v>
      </c>
      <c r="F1119" s="2">
        <f t="shared" si="90"/>
        <v>39722</v>
      </c>
      <c r="G1119" s="2">
        <f t="shared" si="88"/>
        <v>39813</v>
      </c>
      <c r="H1119" s="3" t="str">
        <f t="shared" si="89"/>
        <v>INSERT INTO temporalidad VALUES (1117,'4to trimestre 2008','Trimestral','Trimestre','1-10-2008','31-12-2008');</v>
      </c>
      <c r="J1119">
        <v>1</v>
      </c>
      <c r="K1119">
        <v>10</v>
      </c>
      <c r="L1119">
        <v>2008</v>
      </c>
      <c r="M1119">
        <v>31</v>
      </c>
      <c r="N1119">
        <v>12</v>
      </c>
      <c r="O1119">
        <v>2008</v>
      </c>
    </row>
    <row r="1120" spans="1:15" x14ac:dyDescent="0.3">
      <c r="A1120">
        <v>2009</v>
      </c>
      <c r="B1120">
        <f t="shared" si="91"/>
        <v>1118</v>
      </c>
      <c r="C1120" t="str">
        <f t="shared" si="92"/>
        <v>4to trimestre 2009</v>
      </c>
      <c r="D1120" t="s">
        <v>74</v>
      </c>
      <c r="E1120" t="s">
        <v>75</v>
      </c>
      <c r="F1120" s="2">
        <f t="shared" si="90"/>
        <v>40087</v>
      </c>
      <c r="G1120" s="2">
        <f t="shared" si="88"/>
        <v>40178</v>
      </c>
      <c r="H1120" s="3" t="str">
        <f t="shared" si="89"/>
        <v>INSERT INTO temporalidad VALUES (1118,'4to trimestre 2009','Trimestral','Trimestre','1-10-2009','31-12-2009');</v>
      </c>
      <c r="J1120">
        <v>1</v>
      </c>
      <c r="K1120">
        <v>10</v>
      </c>
      <c r="L1120">
        <v>2009</v>
      </c>
      <c r="M1120">
        <v>31</v>
      </c>
      <c r="N1120">
        <v>12</v>
      </c>
      <c r="O1120">
        <v>2009</v>
      </c>
    </row>
    <row r="1121" spans="1:15" x14ac:dyDescent="0.3">
      <c r="A1121">
        <v>2010</v>
      </c>
      <c r="B1121">
        <f t="shared" si="91"/>
        <v>1119</v>
      </c>
      <c r="C1121" t="str">
        <f t="shared" si="92"/>
        <v>4to trimestre 2010</v>
      </c>
      <c r="D1121" t="s">
        <v>74</v>
      </c>
      <c r="E1121" t="s">
        <v>75</v>
      </c>
      <c r="F1121" s="2">
        <f t="shared" si="90"/>
        <v>40452</v>
      </c>
      <c r="G1121" s="2">
        <f t="shared" si="88"/>
        <v>40543</v>
      </c>
      <c r="H1121" s="3" t="str">
        <f t="shared" si="89"/>
        <v>INSERT INTO temporalidad VALUES (1119,'4to trimestre 2010','Trimestral','Trimestre','1-10-2010','31-12-2010');</v>
      </c>
      <c r="J1121">
        <v>1</v>
      </c>
      <c r="K1121">
        <v>10</v>
      </c>
      <c r="L1121">
        <v>2010</v>
      </c>
      <c r="M1121">
        <v>31</v>
      </c>
      <c r="N1121">
        <v>12</v>
      </c>
      <c r="O1121">
        <v>2010</v>
      </c>
    </row>
    <row r="1122" spans="1:15" x14ac:dyDescent="0.3">
      <c r="A1122">
        <v>2011</v>
      </c>
      <c r="B1122">
        <f t="shared" si="91"/>
        <v>1120</v>
      </c>
      <c r="C1122" t="str">
        <f t="shared" si="92"/>
        <v>4to trimestre 2011</v>
      </c>
      <c r="D1122" t="s">
        <v>74</v>
      </c>
      <c r="E1122" t="s">
        <v>75</v>
      </c>
      <c r="F1122" s="2">
        <f t="shared" si="90"/>
        <v>40817</v>
      </c>
      <c r="G1122" s="2">
        <f t="shared" si="88"/>
        <v>40908</v>
      </c>
      <c r="H1122" s="3" t="str">
        <f t="shared" si="89"/>
        <v>INSERT INTO temporalidad VALUES (1120,'4to trimestre 2011','Trimestral','Trimestre','1-10-2011','31-12-2011');</v>
      </c>
      <c r="J1122">
        <v>1</v>
      </c>
      <c r="K1122">
        <v>10</v>
      </c>
      <c r="L1122">
        <v>2011</v>
      </c>
      <c r="M1122">
        <v>31</v>
      </c>
      <c r="N1122">
        <v>12</v>
      </c>
      <c r="O1122">
        <v>2011</v>
      </c>
    </row>
    <row r="1123" spans="1:15" x14ac:dyDescent="0.3">
      <c r="A1123">
        <v>2012</v>
      </c>
      <c r="B1123">
        <f t="shared" si="91"/>
        <v>1121</v>
      </c>
      <c r="C1123" t="str">
        <f t="shared" si="92"/>
        <v>4to trimestre 2012</v>
      </c>
      <c r="D1123" t="s">
        <v>74</v>
      </c>
      <c r="E1123" t="s">
        <v>75</v>
      </c>
      <c r="F1123" s="2">
        <f t="shared" si="90"/>
        <v>41183</v>
      </c>
      <c r="G1123" s="2">
        <f t="shared" si="88"/>
        <v>41274</v>
      </c>
      <c r="H1123" s="3" t="str">
        <f t="shared" si="89"/>
        <v>INSERT INTO temporalidad VALUES (1121,'4to trimestre 2012','Trimestral','Trimestre','1-10-2012','31-12-2012');</v>
      </c>
      <c r="J1123">
        <v>1</v>
      </c>
      <c r="K1123">
        <v>10</v>
      </c>
      <c r="L1123">
        <v>2012</v>
      </c>
      <c r="M1123">
        <v>31</v>
      </c>
      <c r="N1123">
        <v>12</v>
      </c>
      <c r="O1123">
        <v>2012</v>
      </c>
    </row>
    <row r="1124" spans="1:15" x14ac:dyDescent="0.3">
      <c r="A1124">
        <v>2013</v>
      </c>
      <c r="B1124">
        <f t="shared" si="91"/>
        <v>1122</v>
      </c>
      <c r="C1124" t="str">
        <f t="shared" si="92"/>
        <v>4to trimestre 2013</v>
      </c>
      <c r="D1124" t="s">
        <v>74</v>
      </c>
      <c r="E1124" t="s">
        <v>75</v>
      </c>
      <c r="F1124" s="2">
        <f t="shared" si="90"/>
        <v>41548</v>
      </c>
      <c r="G1124" s="2">
        <f t="shared" si="88"/>
        <v>41639</v>
      </c>
      <c r="H1124" s="3" t="str">
        <f t="shared" si="89"/>
        <v>INSERT INTO temporalidad VALUES (1122,'4to trimestre 2013','Trimestral','Trimestre','1-10-2013','31-12-2013');</v>
      </c>
      <c r="J1124">
        <v>1</v>
      </c>
      <c r="K1124">
        <v>10</v>
      </c>
      <c r="L1124">
        <v>2013</v>
      </c>
      <c r="M1124">
        <v>31</v>
      </c>
      <c r="N1124">
        <v>12</v>
      </c>
      <c r="O1124">
        <v>2013</v>
      </c>
    </row>
    <row r="1125" spans="1:15" x14ac:dyDescent="0.3">
      <c r="A1125">
        <v>2014</v>
      </c>
      <c r="B1125">
        <f t="shared" si="91"/>
        <v>1123</v>
      </c>
      <c r="C1125" t="str">
        <f t="shared" si="92"/>
        <v>4to trimestre 2014</v>
      </c>
      <c r="D1125" t="s">
        <v>74</v>
      </c>
      <c r="E1125" t="s">
        <v>75</v>
      </c>
      <c r="F1125" s="2">
        <f t="shared" si="90"/>
        <v>41913</v>
      </c>
      <c r="G1125" s="2">
        <f t="shared" si="88"/>
        <v>42004</v>
      </c>
      <c r="H1125" s="3" t="str">
        <f t="shared" si="89"/>
        <v>INSERT INTO temporalidad VALUES (1123,'4to trimestre 2014','Trimestral','Trimestre','1-10-2014','31-12-2014');</v>
      </c>
      <c r="J1125">
        <v>1</v>
      </c>
      <c r="K1125">
        <v>10</v>
      </c>
      <c r="L1125">
        <v>2014</v>
      </c>
      <c r="M1125">
        <v>31</v>
      </c>
      <c r="N1125">
        <v>12</v>
      </c>
      <c r="O1125">
        <v>2014</v>
      </c>
    </row>
    <row r="1126" spans="1:15" x14ac:dyDescent="0.3">
      <c r="A1126">
        <v>2015</v>
      </c>
      <c r="B1126">
        <f t="shared" si="91"/>
        <v>1124</v>
      </c>
      <c r="C1126" t="str">
        <f t="shared" si="92"/>
        <v>4to trimestre 2015</v>
      </c>
      <c r="D1126" t="s">
        <v>74</v>
      </c>
      <c r="E1126" t="s">
        <v>75</v>
      </c>
      <c r="F1126" s="2">
        <f t="shared" si="90"/>
        <v>42278</v>
      </c>
      <c r="G1126" s="2">
        <f t="shared" si="88"/>
        <v>42369</v>
      </c>
      <c r="H1126" s="3" t="str">
        <f t="shared" si="89"/>
        <v>INSERT INTO temporalidad VALUES (1124,'4to trimestre 2015','Trimestral','Trimestre','1-10-2015','31-12-2015');</v>
      </c>
      <c r="J1126">
        <v>1</v>
      </c>
      <c r="K1126">
        <v>10</v>
      </c>
      <c r="L1126">
        <v>2015</v>
      </c>
      <c r="M1126">
        <v>31</v>
      </c>
      <c r="N1126">
        <v>12</v>
      </c>
      <c r="O1126">
        <v>2015</v>
      </c>
    </row>
    <row r="1127" spans="1:15" x14ac:dyDescent="0.3">
      <c r="A1127">
        <v>2016</v>
      </c>
      <c r="B1127">
        <f t="shared" si="91"/>
        <v>1125</v>
      </c>
      <c r="C1127" t="str">
        <f t="shared" si="92"/>
        <v>4to trimestre 2016</v>
      </c>
      <c r="D1127" t="s">
        <v>74</v>
      </c>
      <c r="E1127" t="s">
        <v>75</v>
      </c>
      <c r="F1127" s="2">
        <f t="shared" si="90"/>
        <v>42644</v>
      </c>
      <c r="G1127" s="2">
        <f t="shared" si="88"/>
        <v>42735</v>
      </c>
      <c r="H1127" s="3" t="str">
        <f t="shared" si="89"/>
        <v>INSERT INTO temporalidad VALUES (1125,'4to trimestre 2016','Trimestral','Trimestre','1-10-2016','31-12-2016');</v>
      </c>
      <c r="J1127">
        <v>1</v>
      </c>
      <c r="K1127">
        <v>10</v>
      </c>
      <c r="L1127">
        <v>2016</v>
      </c>
      <c r="M1127">
        <v>31</v>
      </c>
      <c r="N1127">
        <v>12</v>
      </c>
      <c r="O1127">
        <v>2016</v>
      </c>
    </row>
    <row r="1128" spans="1:15" x14ac:dyDescent="0.3">
      <c r="A1128">
        <v>2017</v>
      </c>
      <c r="B1128">
        <f t="shared" si="91"/>
        <v>1126</v>
      </c>
      <c r="C1128" t="str">
        <f t="shared" si="92"/>
        <v>4to trimestre 2017</v>
      </c>
      <c r="D1128" t="s">
        <v>74</v>
      </c>
      <c r="E1128" t="s">
        <v>75</v>
      </c>
      <c r="F1128" s="2">
        <f t="shared" si="90"/>
        <v>43009</v>
      </c>
      <c r="G1128" s="2">
        <f t="shared" si="88"/>
        <v>43100</v>
      </c>
      <c r="H1128" s="3" t="str">
        <f t="shared" si="89"/>
        <v>INSERT INTO temporalidad VALUES (1126,'4to trimestre 2017','Trimestral','Trimestre','1-10-2017','31-12-2017');</v>
      </c>
      <c r="J1128">
        <v>1</v>
      </c>
      <c r="K1128">
        <v>10</v>
      </c>
      <c r="L1128">
        <v>2017</v>
      </c>
      <c r="M1128">
        <v>31</v>
      </c>
      <c r="N1128">
        <v>12</v>
      </c>
      <c r="O1128">
        <v>2017</v>
      </c>
    </row>
    <row r="1129" spans="1:15" x14ac:dyDescent="0.3">
      <c r="A1129">
        <v>2018</v>
      </c>
      <c r="B1129">
        <f t="shared" si="91"/>
        <v>1127</v>
      </c>
      <c r="C1129" t="str">
        <f t="shared" si="92"/>
        <v>4to trimestre 2018</v>
      </c>
      <c r="D1129" t="s">
        <v>74</v>
      </c>
      <c r="E1129" t="s">
        <v>75</v>
      </c>
      <c r="F1129" s="2">
        <f t="shared" si="90"/>
        <v>43374</v>
      </c>
      <c r="G1129" s="2">
        <f t="shared" si="88"/>
        <v>43465</v>
      </c>
      <c r="H1129" s="3" t="str">
        <f t="shared" si="89"/>
        <v>INSERT INTO temporalidad VALUES (1127,'4to trimestre 2018','Trimestral','Trimestre','1-10-2018','31-12-2018');</v>
      </c>
      <c r="J1129">
        <v>1</v>
      </c>
      <c r="K1129">
        <v>10</v>
      </c>
      <c r="L1129">
        <v>2018</v>
      </c>
      <c r="M1129">
        <v>31</v>
      </c>
      <c r="N1129">
        <v>12</v>
      </c>
      <c r="O1129">
        <v>2018</v>
      </c>
    </row>
    <row r="1130" spans="1:15" x14ac:dyDescent="0.3">
      <c r="A1130">
        <v>2019</v>
      </c>
      <c r="B1130">
        <f t="shared" si="91"/>
        <v>1128</v>
      </c>
      <c r="C1130" t="str">
        <f t="shared" si="92"/>
        <v>4to trimestre 2019</v>
      </c>
      <c r="D1130" t="s">
        <v>74</v>
      </c>
      <c r="E1130" t="s">
        <v>75</v>
      </c>
      <c r="F1130" s="2">
        <f t="shared" si="90"/>
        <v>43739</v>
      </c>
      <c r="G1130" s="2">
        <f t="shared" si="88"/>
        <v>43830</v>
      </c>
      <c r="H1130" s="3" t="str">
        <f t="shared" si="89"/>
        <v>INSERT INTO temporalidad VALUES (1128,'4to trimestre 2019','Trimestral','Trimestre','1-10-2019','31-12-2019');</v>
      </c>
      <c r="J1130">
        <v>1</v>
      </c>
      <c r="K1130">
        <v>10</v>
      </c>
      <c r="L1130">
        <v>2019</v>
      </c>
      <c r="M1130">
        <v>31</v>
      </c>
      <c r="N1130">
        <v>12</v>
      </c>
      <c r="O1130">
        <v>2019</v>
      </c>
    </row>
    <row r="1131" spans="1:15" x14ac:dyDescent="0.3">
      <c r="A1131">
        <v>2020</v>
      </c>
      <c r="B1131">
        <f t="shared" si="91"/>
        <v>1129</v>
      </c>
      <c r="C1131" t="str">
        <f t="shared" si="92"/>
        <v>4to trimestre 2020</v>
      </c>
      <c r="D1131" t="s">
        <v>74</v>
      </c>
      <c r="E1131" t="s">
        <v>75</v>
      </c>
      <c r="F1131" s="2">
        <f t="shared" si="90"/>
        <v>44105</v>
      </c>
      <c r="G1131" s="2">
        <f t="shared" si="88"/>
        <v>44196</v>
      </c>
      <c r="H1131" s="3" t="str">
        <f t="shared" si="89"/>
        <v>INSERT INTO temporalidad VALUES (1129,'4to trimestre 2020','Trimestral','Trimestre','1-10-2020','31-12-2020');</v>
      </c>
      <c r="J1131">
        <v>1</v>
      </c>
      <c r="K1131">
        <v>10</v>
      </c>
      <c r="L1131">
        <v>2020</v>
      </c>
      <c r="M1131">
        <v>31</v>
      </c>
      <c r="N1131">
        <v>12</v>
      </c>
      <c r="O1131">
        <v>2020</v>
      </c>
    </row>
    <row r="1132" spans="1:15" x14ac:dyDescent="0.3">
      <c r="A1132">
        <v>2021</v>
      </c>
      <c r="B1132">
        <f t="shared" si="91"/>
        <v>1130</v>
      </c>
      <c r="C1132" t="str">
        <f t="shared" si="92"/>
        <v>4to trimestre 2021</v>
      </c>
      <c r="D1132" t="s">
        <v>74</v>
      </c>
      <c r="E1132" t="s">
        <v>75</v>
      </c>
      <c r="F1132" s="2">
        <f t="shared" si="90"/>
        <v>44470</v>
      </c>
      <c r="G1132" s="2">
        <f t="shared" si="88"/>
        <v>44561</v>
      </c>
      <c r="H1132" s="3" t="str">
        <f t="shared" si="89"/>
        <v>INSERT INTO temporalidad VALUES (1130,'4to trimestre 2021','Trimestral','Trimestre','1-10-2021','31-12-2021');</v>
      </c>
      <c r="J1132">
        <v>1</v>
      </c>
      <c r="K1132">
        <v>10</v>
      </c>
      <c r="L1132">
        <v>2021</v>
      </c>
      <c r="M1132">
        <v>31</v>
      </c>
      <c r="N1132">
        <v>12</v>
      </c>
      <c r="O1132">
        <v>2021</v>
      </c>
    </row>
    <row r="1133" spans="1:15" x14ac:dyDescent="0.3">
      <c r="A1133">
        <v>2022</v>
      </c>
      <c r="B1133">
        <f t="shared" si="91"/>
        <v>1131</v>
      </c>
      <c r="C1133" t="str">
        <f t="shared" si="92"/>
        <v>4to trimestre 2022</v>
      </c>
      <c r="D1133" t="s">
        <v>74</v>
      </c>
      <c r="E1133" t="s">
        <v>75</v>
      </c>
      <c r="F1133" s="2">
        <f t="shared" si="90"/>
        <v>44835</v>
      </c>
      <c r="G1133" s="2">
        <f t="shared" si="88"/>
        <v>44926</v>
      </c>
      <c r="H1133" s="3" t="str">
        <f t="shared" si="89"/>
        <v>INSERT INTO temporalidad VALUES (1131,'4to trimestre 2022','Trimestral','Trimestre','1-10-2022','31-12-2022');</v>
      </c>
      <c r="J1133">
        <v>1</v>
      </c>
      <c r="K1133">
        <v>10</v>
      </c>
      <c r="L1133">
        <v>2022</v>
      </c>
      <c r="M1133">
        <v>31</v>
      </c>
      <c r="N1133">
        <v>12</v>
      </c>
      <c r="O1133">
        <v>2022</v>
      </c>
    </row>
    <row r="1134" spans="1:15" x14ac:dyDescent="0.3">
      <c r="A1134">
        <v>2023</v>
      </c>
      <c r="B1134">
        <f t="shared" si="91"/>
        <v>1132</v>
      </c>
      <c r="C1134" t="str">
        <f t="shared" si="92"/>
        <v>4to trimestre 2023</v>
      </c>
      <c r="D1134" t="s">
        <v>74</v>
      </c>
      <c r="E1134" t="s">
        <v>75</v>
      </c>
      <c r="F1134" s="2">
        <f t="shared" si="90"/>
        <v>45200</v>
      </c>
      <c r="G1134" s="2">
        <f t="shared" si="88"/>
        <v>45291</v>
      </c>
      <c r="H1134" s="3" t="str">
        <f t="shared" si="89"/>
        <v>INSERT INTO temporalidad VALUES (1132,'4to trimestre 2023','Trimestral','Trimestre','1-10-2023','31-12-2023');</v>
      </c>
      <c r="J1134">
        <v>1</v>
      </c>
      <c r="K1134">
        <v>10</v>
      </c>
      <c r="L1134">
        <v>2023</v>
      </c>
      <c r="M1134">
        <v>31</v>
      </c>
      <c r="N1134">
        <v>12</v>
      </c>
      <c r="O1134">
        <v>2023</v>
      </c>
    </row>
    <row r="1135" spans="1:15" x14ac:dyDescent="0.3">
      <c r="A1135">
        <v>2024</v>
      </c>
      <c r="B1135">
        <f t="shared" si="91"/>
        <v>1133</v>
      </c>
      <c r="C1135" t="str">
        <f t="shared" si="92"/>
        <v>4to trimestre 2024</v>
      </c>
      <c r="D1135" t="s">
        <v>74</v>
      </c>
      <c r="E1135" t="s">
        <v>75</v>
      </c>
      <c r="F1135" s="2">
        <f t="shared" si="90"/>
        <v>45566</v>
      </c>
      <c r="G1135" s="2">
        <f t="shared" si="88"/>
        <v>45657</v>
      </c>
      <c r="H1135" s="3" t="str">
        <f t="shared" si="89"/>
        <v>INSERT INTO temporalidad VALUES (1133,'4to trimestre 2024','Trimestral','Trimestre','1-10-2024','31-12-2024');</v>
      </c>
      <c r="J1135">
        <v>1</v>
      </c>
      <c r="K1135">
        <v>10</v>
      </c>
      <c r="L1135">
        <v>2024</v>
      </c>
      <c r="M1135">
        <v>31</v>
      </c>
      <c r="N1135">
        <v>12</v>
      </c>
      <c r="O1135">
        <v>2024</v>
      </c>
    </row>
    <row r="1136" spans="1:15" x14ac:dyDescent="0.3">
      <c r="A1136">
        <v>2025</v>
      </c>
      <c r="B1136">
        <f t="shared" si="91"/>
        <v>1134</v>
      </c>
      <c r="C1136" t="str">
        <f t="shared" si="92"/>
        <v>4to trimestre 2025</v>
      </c>
      <c r="D1136" t="s">
        <v>74</v>
      </c>
      <c r="E1136" t="s">
        <v>75</v>
      </c>
      <c r="F1136" s="2">
        <f t="shared" si="90"/>
        <v>45931</v>
      </c>
      <c r="G1136" s="2">
        <f t="shared" si="88"/>
        <v>46022</v>
      </c>
      <c r="H1136" s="3" t="str">
        <f t="shared" si="89"/>
        <v>INSERT INTO temporalidad VALUES (1134,'4to trimestre 2025','Trimestral','Trimestre','1-10-2025','31-12-2025');</v>
      </c>
      <c r="J1136">
        <v>1</v>
      </c>
      <c r="K1136">
        <v>10</v>
      </c>
      <c r="L1136">
        <v>2025</v>
      </c>
      <c r="M1136">
        <v>31</v>
      </c>
      <c r="N1136">
        <v>12</v>
      </c>
      <c r="O1136">
        <v>2025</v>
      </c>
    </row>
    <row r="1137" spans="1:15" x14ac:dyDescent="0.3">
      <c r="A1137">
        <v>2026</v>
      </c>
      <c r="B1137">
        <f t="shared" si="91"/>
        <v>1135</v>
      </c>
      <c r="C1137" t="str">
        <f t="shared" si="92"/>
        <v>4to trimestre 2026</v>
      </c>
      <c r="D1137" t="s">
        <v>74</v>
      </c>
      <c r="E1137" t="s">
        <v>75</v>
      </c>
      <c r="F1137" s="2">
        <f t="shared" si="90"/>
        <v>46296</v>
      </c>
      <c r="G1137" s="2">
        <f t="shared" si="88"/>
        <v>46387</v>
      </c>
      <c r="H1137" s="3" t="str">
        <f t="shared" si="89"/>
        <v>INSERT INTO temporalidad VALUES (1135,'4to trimestre 2026','Trimestral','Trimestre','1-10-2026','31-12-2026');</v>
      </c>
      <c r="J1137">
        <v>1</v>
      </c>
      <c r="K1137">
        <v>10</v>
      </c>
      <c r="L1137">
        <v>2026</v>
      </c>
      <c r="M1137">
        <v>31</v>
      </c>
      <c r="N1137">
        <v>12</v>
      </c>
      <c r="O1137">
        <v>2026</v>
      </c>
    </row>
    <row r="1138" spans="1:15" x14ac:dyDescent="0.3">
      <c r="A1138">
        <v>2027</v>
      </c>
      <c r="B1138">
        <f t="shared" si="91"/>
        <v>1136</v>
      </c>
      <c r="C1138" t="str">
        <f t="shared" si="92"/>
        <v>4to trimestre 2027</v>
      </c>
      <c r="D1138" t="s">
        <v>74</v>
      </c>
      <c r="E1138" t="s">
        <v>75</v>
      </c>
      <c r="F1138" s="2">
        <f t="shared" si="90"/>
        <v>46661</v>
      </c>
      <c r="G1138" s="2">
        <f t="shared" si="88"/>
        <v>46752</v>
      </c>
      <c r="H1138" s="3" t="str">
        <f t="shared" si="89"/>
        <v>INSERT INTO temporalidad VALUES (1136,'4to trimestre 2027','Trimestral','Trimestre','1-10-2027','31-12-2027');</v>
      </c>
      <c r="J1138">
        <v>1</v>
      </c>
      <c r="K1138">
        <v>10</v>
      </c>
      <c r="L1138">
        <v>2027</v>
      </c>
      <c r="M1138">
        <v>31</v>
      </c>
      <c r="N1138">
        <v>12</v>
      </c>
      <c r="O1138">
        <v>2027</v>
      </c>
    </row>
    <row r="1139" spans="1:15" x14ac:dyDescent="0.3">
      <c r="A1139">
        <v>2028</v>
      </c>
      <c r="B1139">
        <f t="shared" si="91"/>
        <v>1137</v>
      </c>
      <c r="C1139" t="str">
        <f t="shared" si="92"/>
        <v>4to trimestre 2028</v>
      </c>
      <c r="D1139" t="s">
        <v>74</v>
      </c>
      <c r="E1139" t="s">
        <v>75</v>
      </c>
      <c r="F1139" s="2">
        <f t="shared" si="90"/>
        <v>47027</v>
      </c>
      <c r="G1139" s="2">
        <f t="shared" si="88"/>
        <v>47118</v>
      </c>
      <c r="H1139" s="3" t="str">
        <f t="shared" si="89"/>
        <v>INSERT INTO temporalidad VALUES (1137,'4to trimestre 2028','Trimestral','Trimestre','1-10-2028','31-12-2028');</v>
      </c>
      <c r="J1139">
        <v>1</v>
      </c>
      <c r="K1139">
        <v>10</v>
      </c>
      <c r="L1139">
        <v>2028</v>
      </c>
      <c r="M1139">
        <v>31</v>
      </c>
      <c r="N1139">
        <v>12</v>
      </c>
      <c r="O1139">
        <v>2028</v>
      </c>
    </row>
    <row r="1140" spans="1:15" x14ac:dyDescent="0.3">
      <c r="A1140">
        <v>2029</v>
      </c>
      <c r="B1140">
        <f t="shared" si="91"/>
        <v>1138</v>
      </c>
      <c r="C1140" t="str">
        <f t="shared" si="92"/>
        <v>4to trimestre 2029</v>
      </c>
      <c r="D1140" t="s">
        <v>74</v>
      </c>
      <c r="E1140" t="s">
        <v>75</v>
      </c>
      <c r="F1140" s="2">
        <f t="shared" si="90"/>
        <v>47392</v>
      </c>
      <c r="G1140" s="2">
        <f t="shared" si="88"/>
        <v>47483</v>
      </c>
      <c r="H1140" s="3" t="str">
        <f t="shared" si="89"/>
        <v>INSERT INTO temporalidad VALUES (1138,'4to trimestre 2029','Trimestral','Trimestre','1-10-2029','31-12-2029');</v>
      </c>
      <c r="J1140">
        <v>1</v>
      </c>
      <c r="K1140">
        <v>10</v>
      </c>
      <c r="L1140">
        <v>2029</v>
      </c>
      <c r="M1140">
        <v>31</v>
      </c>
      <c r="N1140">
        <v>12</v>
      </c>
      <c r="O1140">
        <v>2029</v>
      </c>
    </row>
    <row r="1141" spans="1:15" x14ac:dyDescent="0.3">
      <c r="A1141">
        <v>2030</v>
      </c>
      <c r="B1141">
        <f t="shared" si="91"/>
        <v>1139</v>
      </c>
      <c r="C1141" t="str">
        <f t="shared" si="92"/>
        <v>4to trimestre 2030</v>
      </c>
      <c r="D1141" t="s">
        <v>74</v>
      </c>
      <c r="E1141" t="s">
        <v>75</v>
      </c>
      <c r="F1141" s="2">
        <f t="shared" si="90"/>
        <v>47757</v>
      </c>
      <c r="G1141" s="2">
        <f t="shared" si="88"/>
        <v>47848</v>
      </c>
      <c r="H1141" s="3" t="str">
        <f t="shared" si="89"/>
        <v>INSERT INTO temporalidad VALUES (1139,'4to trimestre 2030','Trimestral','Trimestre','1-10-2030','31-12-2030');</v>
      </c>
      <c r="J1141">
        <v>1</v>
      </c>
      <c r="K1141">
        <v>10</v>
      </c>
      <c r="L1141">
        <v>2030</v>
      </c>
      <c r="M1141">
        <v>31</v>
      </c>
      <c r="N1141">
        <v>12</v>
      </c>
      <c r="O1141">
        <v>2030</v>
      </c>
    </row>
    <row r="1142" spans="1:15" x14ac:dyDescent="0.3">
      <c r="A1142">
        <v>2031</v>
      </c>
      <c r="B1142">
        <f t="shared" si="91"/>
        <v>1140</v>
      </c>
      <c r="C1142" t="str">
        <f t="shared" si="92"/>
        <v>4to trimestre 2031</v>
      </c>
      <c r="D1142" t="s">
        <v>74</v>
      </c>
      <c r="E1142" t="s">
        <v>75</v>
      </c>
      <c r="F1142" s="2">
        <f t="shared" si="90"/>
        <v>48122</v>
      </c>
      <c r="G1142" s="2">
        <f t="shared" si="88"/>
        <v>48213</v>
      </c>
      <c r="H1142" s="3" t="str">
        <f t="shared" si="89"/>
        <v>INSERT INTO temporalidad VALUES (1140,'4to trimestre 2031','Trimestral','Trimestre','1-10-2031','31-12-2031');</v>
      </c>
      <c r="J1142">
        <v>1</v>
      </c>
      <c r="K1142">
        <v>10</v>
      </c>
      <c r="L1142">
        <v>2031</v>
      </c>
      <c r="M1142">
        <v>31</v>
      </c>
      <c r="N1142">
        <v>12</v>
      </c>
      <c r="O1142">
        <v>2031</v>
      </c>
    </row>
    <row r="1143" spans="1:15" x14ac:dyDescent="0.3">
      <c r="A1143">
        <v>2032</v>
      </c>
      <c r="B1143">
        <f t="shared" si="91"/>
        <v>1141</v>
      </c>
      <c r="C1143" t="str">
        <f t="shared" si="92"/>
        <v>4to trimestre 2032</v>
      </c>
      <c r="D1143" t="s">
        <v>74</v>
      </c>
      <c r="E1143" t="s">
        <v>75</v>
      </c>
      <c r="F1143" s="2">
        <f t="shared" si="90"/>
        <v>48488</v>
      </c>
      <c r="G1143" s="2">
        <f t="shared" si="88"/>
        <v>48579</v>
      </c>
      <c r="H1143" s="3" t="str">
        <f t="shared" si="89"/>
        <v>INSERT INTO temporalidad VALUES (1141,'4to trimestre 2032','Trimestral','Trimestre','1-10-2032','31-12-2032');</v>
      </c>
      <c r="J1143">
        <v>1</v>
      </c>
      <c r="K1143">
        <v>10</v>
      </c>
      <c r="L1143">
        <v>2032</v>
      </c>
      <c r="M1143">
        <v>31</v>
      </c>
      <c r="N1143">
        <v>12</v>
      </c>
      <c r="O1143">
        <v>2032</v>
      </c>
    </row>
    <row r="1144" spans="1:15" x14ac:dyDescent="0.3">
      <c r="A1144">
        <v>2033</v>
      </c>
      <c r="B1144">
        <f t="shared" si="91"/>
        <v>1142</v>
      </c>
      <c r="C1144" t="str">
        <f t="shared" si="92"/>
        <v>4to trimestre 2033</v>
      </c>
      <c r="D1144" t="s">
        <v>74</v>
      </c>
      <c r="E1144" t="s">
        <v>75</v>
      </c>
      <c r="F1144" s="2">
        <f t="shared" si="90"/>
        <v>48853</v>
      </c>
      <c r="G1144" s="2">
        <f t="shared" si="88"/>
        <v>48944</v>
      </c>
      <c r="H1144" s="3" t="str">
        <f t="shared" si="89"/>
        <v>INSERT INTO temporalidad VALUES (1142,'4to trimestre 2033','Trimestral','Trimestre','1-10-2033','31-12-2033');</v>
      </c>
      <c r="J1144">
        <v>1</v>
      </c>
      <c r="K1144">
        <v>10</v>
      </c>
      <c r="L1144">
        <v>2033</v>
      </c>
      <c r="M1144">
        <v>31</v>
      </c>
      <c r="N1144">
        <v>12</v>
      </c>
      <c r="O1144">
        <v>2033</v>
      </c>
    </row>
    <row r="1145" spans="1:15" x14ac:dyDescent="0.3">
      <c r="A1145">
        <v>2034</v>
      </c>
      <c r="B1145">
        <f t="shared" si="91"/>
        <v>1143</v>
      </c>
      <c r="C1145" t="str">
        <f t="shared" si="92"/>
        <v>4to trimestre 2034</v>
      </c>
      <c r="D1145" t="s">
        <v>74</v>
      </c>
      <c r="E1145" t="s">
        <v>75</v>
      </c>
      <c r="F1145" s="2">
        <f t="shared" si="90"/>
        <v>49218</v>
      </c>
      <c r="G1145" s="2">
        <f t="shared" si="88"/>
        <v>49309</v>
      </c>
      <c r="H1145" s="3" t="str">
        <f t="shared" si="89"/>
        <v>INSERT INTO temporalidad VALUES (1143,'4to trimestre 2034','Trimestral','Trimestre','1-10-2034','31-12-2034');</v>
      </c>
      <c r="J1145">
        <v>1</v>
      </c>
      <c r="K1145">
        <v>10</v>
      </c>
      <c r="L1145">
        <v>2034</v>
      </c>
      <c r="M1145">
        <v>31</v>
      </c>
      <c r="N1145">
        <v>12</v>
      </c>
      <c r="O1145">
        <v>2034</v>
      </c>
    </row>
    <row r="1146" spans="1:15" x14ac:dyDescent="0.3">
      <c r="A1146">
        <v>2035</v>
      </c>
      <c r="B1146">
        <f t="shared" si="91"/>
        <v>1144</v>
      </c>
      <c r="C1146" t="str">
        <f t="shared" si="92"/>
        <v>4to trimestre 2035</v>
      </c>
      <c r="D1146" t="s">
        <v>74</v>
      </c>
      <c r="E1146" t="s">
        <v>75</v>
      </c>
      <c r="F1146" s="2">
        <f t="shared" si="90"/>
        <v>49583</v>
      </c>
      <c r="G1146" s="2">
        <f t="shared" si="88"/>
        <v>49674</v>
      </c>
      <c r="H1146" s="3" t="str">
        <f t="shared" si="89"/>
        <v>INSERT INTO temporalidad VALUES (1144,'4to trimestre 2035','Trimestral','Trimestre','1-10-2035','31-12-2035');</v>
      </c>
      <c r="J1146">
        <v>1</v>
      </c>
      <c r="K1146">
        <v>10</v>
      </c>
      <c r="L1146">
        <v>2035</v>
      </c>
      <c r="M1146">
        <v>31</v>
      </c>
      <c r="N1146">
        <v>12</v>
      </c>
      <c r="O1146">
        <v>2035</v>
      </c>
    </row>
    <row r="1147" spans="1:15" x14ac:dyDescent="0.3">
      <c r="A1147">
        <v>2036</v>
      </c>
      <c r="B1147">
        <f t="shared" si="91"/>
        <v>1145</v>
      </c>
      <c r="C1147" t="str">
        <f t="shared" si="92"/>
        <v>4to trimestre 2036</v>
      </c>
      <c r="D1147" t="s">
        <v>74</v>
      </c>
      <c r="E1147" t="s">
        <v>75</v>
      </c>
      <c r="F1147" s="2">
        <f t="shared" si="90"/>
        <v>49949</v>
      </c>
      <c r="G1147" s="2">
        <f t="shared" si="88"/>
        <v>50040</v>
      </c>
      <c r="H1147" s="3" t="str">
        <f t="shared" si="89"/>
        <v>INSERT INTO temporalidad VALUES (1145,'4to trimestre 2036','Trimestral','Trimestre','1-10-2036','31-12-2036');</v>
      </c>
      <c r="J1147">
        <v>1</v>
      </c>
      <c r="K1147">
        <v>10</v>
      </c>
      <c r="L1147">
        <v>2036</v>
      </c>
      <c r="M1147">
        <v>31</v>
      </c>
      <c r="N1147">
        <v>12</v>
      </c>
      <c r="O1147">
        <v>2036</v>
      </c>
    </row>
    <row r="1148" spans="1:15" x14ac:dyDescent="0.3">
      <c r="A1148">
        <v>2037</v>
      </c>
      <c r="B1148">
        <f t="shared" si="91"/>
        <v>1146</v>
      </c>
      <c r="C1148" t="str">
        <f t="shared" si="92"/>
        <v>4to trimestre 2037</v>
      </c>
      <c r="D1148" t="s">
        <v>74</v>
      </c>
      <c r="E1148" t="s">
        <v>75</v>
      </c>
      <c r="F1148" s="2">
        <f t="shared" si="90"/>
        <v>50314</v>
      </c>
      <c r="G1148" s="2">
        <f t="shared" si="88"/>
        <v>50405</v>
      </c>
      <c r="H1148" s="3" t="str">
        <f t="shared" si="89"/>
        <v>INSERT INTO temporalidad VALUES (1146,'4to trimestre 2037','Trimestral','Trimestre','1-10-2037','31-12-2037');</v>
      </c>
      <c r="J1148">
        <v>1</v>
      </c>
      <c r="K1148">
        <v>10</v>
      </c>
      <c r="L1148">
        <v>2037</v>
      </c>
      <c r="M1148">
        <v>31</v>
      </c>
      <c r="N1148">
        <v>12</v>
      </c>
      <c r="O1148">
        <v>2037</v>
      </c>
    </row>
    <row r="1149" spans="1:15" x14ac:dyDescent="0.3">
      <c r="A1149">
        <v>2038</v>
      </c>
      <c r="B1149">
        <f t="shared" si="91"/>
        <v>1147</v>
      </c>
      <c r="C1149" t="str">
        <f t="shared" si="92"/>
        <v>4to trimestre 2038</v>
      </c>
      <c r="D1149" t="s">
        <v>74</v>
      </c>
      <c r="E1149" t="s">
        <v>75</v>
      </c>
      <c r="F1149" s="2">
        <f t="shared" si="90"/>
        <v>50679</v>
      </c>
      <c r="G1149" s="2">
        <f t="shared" si="88"/>
        <v>50770</v>
      </c>
      <c r="H1149" s="3" t="str">
        <f t="shared" si="89"/>
        <v>INSERT INTO temporalidad VALUES (1147,'4to trimestre 2038','Trimestral','Trimestre','1-10-2038','31-12-2038');</v>
      </c>
      <c r="J1149">
        <v>1</v>
      </c>
      <c r="K1149">
        <v>10</v>
      </c>
      <c r="L1149">
        <v>2038</v>
      </c>
      <c r="M1149">
        <v>31</v>
      </c>
      <c r="N1149">
        <v>12</v>
      </c>
      <c r="O1149">
        <v>2038</v>
      </c>
    </row>
    <row r="1150" spans="1:15" x14ac:dyDescent="0.3">
      <c r="A1150">
        <v>2039</v>
      </c>
      <c r="B1150">
        <f t="shared" si="91"/>
        <v>1148</v>
      </c>
      <c r="C1150" t="str">
        <f t="shared" si="92"/>
        <v>4to trimestre 2039</v>
      </c>
      <c r="D1150" t="s">
        <v>74</v>
      </c>
      <c r="E1150" t="s">
        <v>75</v>
      </c>
      <c r="F1150" s="2">
        <f t="shared" si="90"/>
        <v>51044</v>
      </c>
      <c r="G1150" s="2">
        <f t="shared" si="88"/>
        <v>51135</v>
      </c>
      <c r="H1150" s="3" t="str">
        <f t="shared" si="89"/>
        <v>INSERT INTO temporalidad VALUES (1148,'4to trimestre 2039','Trimestral','Trimestre','1-10-2039','31-12-2039');</v>
      </c>
      <c r="J1150">
        <v>1</v>
      </c>
      <c r="K1150">
        <v>10</v>
      </c>
      <c r="L1150">
        <v>2039</v>
      </c>
      <c r="M1150">
        <v>31</v>
      </c>
      <c r="N1150">
        <v>12</v>
      </c>
      <c r="O1150">
        <v>2039</v>
      </c>
    </row>
    <row r="1151" spans="1:15" x14ac:dyDescent="0.3">
      <c r="A1151">
        <v>2040</v>
      </c>
      <c r="B1151">
        <f t="shared" si="91"/>
        <v>1149</v>
      </c>
      <c r="C1151" t="str">
        <f t="shared" si="92"/>
        <v>4to trimestre 2040</v>
      </c>
      <c r="D1151" t="s">
        <v>74</v>
      </c>
      <c r="E1151" t="s">
        <v>75</v>
      </c>
      <c r="F1151" s="2">
        <f t="shared" si="90"/>
        <v>51410</v>
      </c>
      <c r="G1151" s="2">
        <f t="shared" si="88"/>
        <v>51501</v>
      </c>
      <c r="H1151" s="3" t="str">
        <f t="shared" si="89"/>
        <v>INSERT INTO temporalidad VALUES (1149,'4to trimestre 2040','Trimestral','Trimestre','1-10-2040','31-12-2040');</v>
      </c>
      <c r="J1151">
        <v>1</v>
      </c>
      <c r="K1151">
        <v>10</v>
      </c>
      <c r="L1151">
        <v>2040</v>
      </c>
      <c r="M1151">
        <v>31</v>
      </c>
      <c r="N1151">
        <v>12</v>
      </c>
      <c r="O1151">
        <v>2040</v>
      </c>
    </row>
    <row r="1152" spans="1:15" x14ac:dyDescent="0.3">
      <c r="A1152">
        <v>2041</v>
      </c>
      <c r="B1152">
        <f t="shared" si="91"/>
        <v>1150</v>
      </c>
      <c r="C1152" t="str">
        <f t="shared" si="92"/>
        <v>4to trimestre 2041</v>
      </c>
      <c r="D1152" t="s">
        <v>74</v>
      </c>
      <c r="E1152" t="s">
        <v>75</v>
      </c>
      <c r="F1152" s="2">
        <f t="shared" si="90"/>
        <v>51775</v>
      </c>
      <c r="G1152" s="2">
        <f t="shared" si="88"/>
        <v>51866</v>
      </c>
      <c r="H1152" s="3" t="str">
        <f t="shared" si="89"/>
        <v>INSERT INTO temporalidad VALUES (1150,'4to trimestre 2041','Trimestral','Trimestre','1-10-2041','31-12-2041');</v>
      </c>
      <c r="J1152">
        <v>1</v>
      </c>
      <c r="K1152">
        <v>10</v>
      </c>
      <c r="L1152">
        <v>2041</v>
      </c>
      <c r="M1152">
        <v>31</v>
      </c>
      <c r="N1152">
        <v>12</v>
      </c>
      <c r="O1152">
        <v>2041</v>
      </c>
    </row>
    <row r="1153" spans="1:15" x14ac:dyDescent="0.3">
      <c r="A1153">
        <v>2042</v>
      </c>
      <c r="B1153">
        <f t="shared" si="91"/>
        <v>1151</v>
      </c>
      <c r="C1153" t="str">
        <f t="shared" si="92"/>
        <v>4to trimestre 2042</v>
      </c>
      <c r="D1153" t="s">
        <v>74</v>
      </c>
      <c r="E1153" t="s">
        <v>75</v>
      </c>
      <c r="F1153" s="2">
        <f t="shared" si="90"/>
        <v>52140</v>
      </c>
      <c r="G1153" s="2">
        <f t="shared" si="88"/>
        <v>52231</v>
      </c>
      <c r="H1153" s="3" t="str">
        <f t="shared" si="89"/>
        <v>INSERT INTO temporalidad VALUES (1151,'4to trimestre 2042','Trimestral','Trimestre','1-10-2042','31-12-2042');</v>
      </c>
      <c r="J1153">
        <v>1</v>
      </c>
      <c r="K1153">
        <v>10</v>
      </c>
      <c r="L1153">
        <v>2042</v>
      </c>
      <c r="M1153">
        <v>31</v>
      </c>
      <c r="N1153">
        <v>12</v>
      </c>
      <c r="O1153">
        <v>2042</v>
      </c>
    </row>
    <row r="1154" spans="1:15" x14ac:dyDescent="0.3">
      <c r="A1154">
        <v>2043</v>
      </c>
      <c r="B1154">
        <f t="shared" si="91"/>
        <v>1152</v>
      </c>
      <c r="C1154" t="str">
        <f t="shared" si="92"/>
        <v>4to trimestre 2043</v>
      </c>
      <c r="D1154" t="s">
        <v>74</v>
      </c>
      <c r="E1154" t="s">
        <v>75</v>
      </c>
      <c r="F1154" s="2">
        <f t="shared" si="90"/>
        <v>52505</v>
      </c>
      <c r="G1154" s="2">
        <f t="shared" si="88"/>
        <v>52596</v>
      </c>
      <c r="H1154" s="3" t="str">
        <f t="shared" si="89"/>
        <v>INSERT INTO temporalidad VALUES (1152,'4to trimestre 2043','Trimestral','Trimestre','1-10-2043','31-12-2043');</v>
      </c>
      <c r="J1154">
        <v>1</v>
      </c>
      <c r="K1154">
        <v>10</v>
      </c>
      <c r="L1154">
        <v>2043</v>
      </c>
      <c r="M1154">
        <v>31</v>
      </c>
      <c r="N1154">
        <v>12</v>
      </c>
      <c r="O1154">
        <v>2043</v>
      </c>
    </row>
    <row r="1155" spans="1:15" x14ac:dyDescent="0.3">
      <c r="A1155">
        <v>2044</v>
      </c>
      <c r="B1155">
        <f t="shared" si="91"/>
        <v>1153</v>
      </c>
      <c r="C1155" t="str">
        <f t="shared" si="92"/>
        <v>4to trimestre 2044</v>
      </c>
      <c r="D1155" t="s">
        <v>74</v>
      </c>
      <c r="E1155" t="s">
        <v>75</v>
      </c>
      <c r="F1155" s="2">
        <f t="shared" si="90"/>
        <v>52871</v>
      </c>
      <c r="G1155" s="2">
        <f t="shared" ref="G1155:G1218" si="93">+DATE(O1155,N1155,M1155)</f>
        <v>52962</v>
      </c>
      <c r="H1155" s="3" t="str">
        <f t="shared" ref="H1155:H1218" si="94">+"INSERT INTO "&amp;$H$2&amp;" VALUES ("&amp;B1155&amp;",'"&amp;C1155&amp;"','"&amp;D1155&amp;"','"&amp;E1155&amp;"','"&amp;J1155&amp;"-"&amp;K1155&amp;"-"&amp;L1155&amp;"','"&amp;M1155&amp;"-"&amp;N1155&amp;"-"&amp;O1155&amp;"');"</f>
        <v>INSERT INTO temporalidad VALUES (1153,'4to trimestre 2044','Trimestral','Trimestre','1-10-2044','31-12-2044');</v>
      </c>
      <c r="J1155">
        <v>1</v>
      </c>
      <c r="K1155">
        <v>10</v>
      </c>
      <c r="L1155">
        <v>2044</v>
      </c>
      <c r="M1155">
        <v>31</v>
      </c>
      <c r="N1155">
        <v>12</v>
      </c>
      <c r="O1155">
        <v>2044</v>
      </c>
    </row>
    <row r="1156" spans="1:15" x14ac:dyDescent="0.3">
      <c r="A1156">
        <v>2045</v>
      </c>
      <c r="B1156">
        <f t="shared" si="91"/>
        <v>1154</v>
      </c>
      <c r="C1156" t="str">
        <f t="shared" si="92"/>
        <v>4to trimestre 2045</v>
      </c>
      <c r="D1156" t="s">
        <v>74</v>
      </c>
      <c r="E1156" t="s">
        <v>75</v>
      </c>
      <c r="F1156" s="2">
        <f t="shared" ref="F1156:F1219" si="95">+DATE(L1156,K1156,J1156)</f>
        <v>53236</v>
      </c>
      <c r="G1156" s="2">
        <f t="shared" si="93"/>
        <v>53327</v>
      </c>
      <c r="H1156" s="3" t="str">
        <f t="shared" si="94"/>
        <v>INSERT INTO temporalidad VALUES (1154,'4to trimestre 2045','Trimestral','Trimestre','1-10-2045','31-12-2045');</v>
      </c>
      <c r="J1156">
        <v>1</v>
      </c>
      <c r="K1156">
        <v>10</v>
      </c>
      <c r="L1156">
        <v>2045</v>
      </c>
      <c r="M1156">
        <v>31</v>
      </c>
      <c r="N1156">
        <v>12</v>
      </c>
      <c r="O1156">
        <v>2045</v>
      </c>
    </row>
    <row r="1157" spans="1:15" x14ac:dyDescent="0.3">
      <c r="A1157">
        <v>2046</v>
      </c>
      <c r="B1157">
        <f t="shared" ref="B1157:B1220" si="96">+B1156+1</f>
        <v>1155</v>
      </c>
      <c r="C1157" t="str">
        <f t="shared" si="92"/>
        <v>4to trimestre 2046</v>
      </c>
      <c r="D1157" t="s">
        <v>74</v>
      </c>
      <c r="E1157" t="s">
        <v>75</v>
      </c>
      <c r="F1157" s="2">
        <f t="shared" si="95"/>
        <v>53601</v>
      </c>
      <c r="G1157" s="2">
        <f t="shared" si="93"/>
        <v>53692</v>
      </c>
      <c r="H1157" s="3" t="str">
        <f t="shared" si="94"/>
        <v>INSERT INTO temporalidad VALUES (1155,'4to trimestre 2046','Trimestral','Trimestre','1-10-2046','31-12-2046');</v>
      </c>
      <c r="J1157">
        <v>1</v>
      </c>
      <c r="K1157">
        <v>10</v>
      </c>
      <c r="L1157">
        <v>2046</v>
      </c>
      <c r="M1157">
        <v>31</v>
      </c>
      <c r="N1157">
        <v>12</v>
      </c>
      <c r="O1157">
        <v>2046</v>
      </c>
    </row>
    <row r="1158" spans="1:15" x14ac:dyDescent="0.3">
      <c r="A1158">
        <v>2047</v>
      </c>
      <c r="B1158">
        <f t="shared" si="96"/>
        <v>1156</v>
      </c>
      <c r="C1158" t="str">
        <f t="shared" si="92"/>
        <v>4to trimestre 2047</v>
      </c>
      <c r="D1158" t="s">
        <v>74</v>
      </c>
      <c r="E1158" t="s">
        <v>75</v>
      </c>
      <c r="F1158" s="2">
        <f t="shared" si="95"/>
        <v>53966</v>
      </c>
      <c r="G1158" s="2">
        <f t="shared" si="93"/>
        <v>54057</v>
      </c>
      <c r="H1158" s="3" t="str">
        <f t="shared" si="94"/>
        <v>INSERT INTO temporalidad VALUES (1156,'4to trimestre 2047','Trimestral','Trimestre','1-10-2047','31-12-2047');</v>
      </c>
      <c r="J1158">
        <v>1</v>
      </c>
      <c r="K1158">
        <v>10</v>
      </c>
      <c r="L1158">
        <v>2047</v>
      </c>
      <c r="M1158">
        <v>31</v>
      </c>
      <c r="N1158">
        <v>12</v>
      </c>
      <c r="O1158">
        <v>2047</v>
      </c>
    </row>
    <row r="1159" spans="1:15" x14ac:dyDescent="0.3">
      <c r="A1159">
        <v>2048</v>
      </c>
      <c r="B1159">
        <f t="shared" si="96"/>
        <v>1157</v>
      </c>
      <c r="C1159" t="str">
        <f t="shared" si="92"/>
        <v>4to trimestre 2048</v>
      </c>
      <c r="D1159" t="s">
        <v>74</v>
      </c>
      <c r="E1159" t="s">
        <v>75</v>
      </c>
      <c r="F1159" s="2">
        <f t="shared" si="95"/>
        <v>54332</v>
      </c>
      <c r="G1159" s="2">
        <f t="shared" si="93"/>
        <v>54423</v>
      </c>
      <c r="H1159" s="3" t="str">
        <f t="shared" si="94"/>
        <v>INSERT INTO temporalidad VALUES (1157,'4to trimestre 2048','Trimestral','Trimestre','1-10-2048','31-12-2048');</v>
      </c>
      <c r="J1159">
        <v>1</v>
      </c>
      <c r="K1159">
        <v>10</v>
      </c>
      <c r="L1159">
        <v>2048</v>
      </c>
      <c r="M1159">
        <v>31</v>
      </c>
      <c r="N1159">
        <v>12</v>
      </c>
      <c r="O1159">
        <v>2048</v>
      </c>
    </row>
    <row r="1160" spans="1:15" x14ac:dyDescent="0.3">
      <c r="A1160">
        <v>2049</v>
      </c>
      <c r="B1160">
        <f t="shared" si="96"/>
        <v>1158</v>
      </c>
      <c r="C1160" t="str">
        <f t="shared" si="92"/>
        <v>4to trimestre 2049</v>
      </c>
      <c r="D1160" t="s">
        <v>74</v>
      </c>
      <c r="E1160" t="s">
        <v>75</v>
      </c>
      <c r="F1160" s="2">
        <f t="shared" si="95"/>
        <v>54697</v>
      </c>
      <c r="G1160" s="2">
        <f t="shared" si="93"/>
        <v>54788</v>
      </c>
      <c r="H1160" s="3" t="str">
        <f t="shared" si="94"/>
        <v>INSERT INTO temporalidad VALUES (1158,'4to trimestre 2049','Trimestral','Trimestre','1-10-2049','31-12-2049');</v>
      </c>
      <c r="J1160">
        <v>1</v>
      </c>
      <c r="K1160">
        <v>10</v>
      </c>
      <c r="L1160">
        <v>2049</v>
      </c>
      <c r="M1160">
        <v>31</v>
      </c>
      <c r="N1160">
        <v>12</v>
      </c>
      <c r="O1160">
        <v>2049</v>
      </c>
    </row>
    <row r="1161" spans="1:15" x14ac:dyDescent="0.3">
      <c r="A1161">
        <v>2050</v>
      </c>
      <c r="B1161">
        <f t="shared" si="96"/>
        <v>1159</v>
      </c>
      <c r="C1161" t="str">
        <f t="shared" si="92"/>
        <v>4to trimestre 2050</v>
      </c>
      <c r="D1161" t="s">
        <v>74</v>
      </c>
      <c r="E1161" t="s">
        <v>75</v>
      </c>
      <c r="F1161" s="2">
        <f t="shared" si="95"/>
        <v>55062</v>
      </c>
      <c r="G1161" s="2">
        <f t="shared" si="93"/>
        <v>55153</v>
      </c>
      <c r="H1161" s="3" t="str">
        <f t="shared" si="94"/>
        <v>INSERT INTO temporalidad VALUES (1159,'4to trimestre 2050','Trimestral','Trimestre','1-10-2050','31-12-2050');</v>
      </c>
      <c r="J1161">
        <v>1</v>
      </c>
      <c r="K1161">
        <v>10</v>
      </c>
      <c r="L1161">
        <v>2050</v>
      </c>
      <c r="M1161">
        <v>31</v>
      </c>
      <c r="N1161">
        <v>12</v>
      </c>
      <c r="O1161">
        <v>2050</v>
      </c>
    </row>
    <row r="1162" spans="1:15" x14ac:dyDescent="0.3">
      <c r="A1162">
        <v>1990</v>
      </c>
      <c r="B1162">
        <f t="shared" si="96"/>
        <v>1160</v>
      </c>
      <c r="C1162" t="str">
        <f t="shared" ref="C1162:C1222" si="97">+"1er cuatrimestre "&amp;A1162</f>
        <v>1er cuatrimestre 1990</v>
      </c>
      <c r="D1162" t="s">
        <v>76</v>
      </c>
      <c r="E1162" t="s">
        <v>77</v>
      </c>
      <c r="F1162" s="2">
        <f t="shared" si="95"/>
        <v>32874</v>
      </c>
      <c r="G1162" s="2">
        <f t="shared" si="93"/>
        <v>32993</v>
      </c>
      <c r="H1162" s="3" t="str">
        <f t="shared" si="94"/>
        <v>INSERT INTO temporalidad VALUES (1160,'1er cuatrimestre 1990','Cuatrimestral','Cuatrimestre','1-1-1990','30-4-1990');</v>
      </c>
      <c r="J1162">
        <v>1</v>
      </c>
      <c r="K1162" s="5">
        <v>1</v>
      </c>
      <c r="L1162">
        <v>1990</v>
      </c>
      <c r="M1162">
        <v>30</v>
      </c>
      <c r="N1162">
        <v>4</v>
      </c>
      <c r="O1162">
        <v>1990</v>
      </c>
    </row>
    <row r="1163" spans="1:15" x14ac:dyDescent="0.3">
      <c r="A1163">
        <v>1991</v>
      </c>
      <c r="B1163">
        <f t="shared" si="96"/>
        <v>1161</v>
      </c>
      <c r="C1163" t="str">
        <f t="shared" si="97"/>
        <v>1er cuatrimestre 1991</v>
      </c>
      <c r="D1163" t="s">
        <v>76</v>
      </c>
      <c r="E1163" t="s">
        <v>77</v>
      </c>
      <c r="F1163" s="2">
        <f t="shared" si="95"/>
        <v>33239</v>
      </c>
      <c r="G1163" s="2">
        <f t="shared" si="93"/>
        <v>33358</v>
      </c>
      <c r="H1163" s="3" t="str">
        <f t="shared" si="94"/>
        <v>INSERT INTO temporalidad VALUES (1161,'1er cuatrimestre 1991','Cuatrimestral','Cuatrimestre','1-1-1991','30-4-1991');</v>
      </c>
      <c r="J1163">
        <v>1</v>
      </c>
      <c r="K1163">
        <v>1</v>
      </c>
      <c r="L1163">
        <v>1991</v>
      </c>
      <c r="M1163">
        <v>30</v>
      </c>
      <c r="N1163">
        <v>4</v>
      </c>
      <c r="O1163">
        <v>1991</v>
      </c>
    </row>
    <row r="1164" spans="1:15" x14ac:dyDescent="0.3">
      <c r="A1164">
        <v>1992</v>
      </c>
      <c r="B1164">
        <f t="shared" si="96"/>
        <v>1162</v>
      </c>
      <c r="C1164" t="str">
        <f t="shared" si="97"/>
        <v>1er cuatrimestre 1992</v>
      </c>
      <c r="D1164" t="s">
        <v>76</v>
      </c>
      <c r="E1164" t="s">
        <v>77</v>
      </c>
      <c r="F1164" s="2">
        <f t="shared" si="95"/>
        <v>33604</v>
      </c>
      <c r="G1164" s="2">
        <f t="shared" si="93"/>
        <v>33724</v>
      </c>
      <c r="H1164" s="3" t="str">
        <f t="shared" si="94"/>
        <v>INSERT INTO temporalidad VALUES (1162,'1er cuatrimestre 1992','Cuatrimestral','Cuatrimestre','1-1-1992','30-4-1992');</v>
      </c>
      <c r="J1164">
        <v>1</v>
      </c>
      <c r="K1164">
        <v>1</v>
      </c>
      <c r="L1164">
        <v>1992</v>
      </c>
      <c r="M1164">
        <v>30</v>
      </c>
      <c r="N1164">
        <v>4</v>
      </c>
      <c r="O1164">
        <v>1992</v>
      </c>
    </row>
    <row r="1165" spans="1:15" x14ac:dyDescent="0.3">
      <c r="A1165">
        <v>1993</v>
      </c>
      <c r="B1165">
        <f t="shared" si="96"/>
        <v>1163</v>
      </c>
      <c r="C1165" t="str">
        <f t="shared" si="97"/>
        <v>1er cuatrimestre 1993</v>
      </c>
      <c r="D1165" t="s">
        <v>76</v>
      </c>
      <c r="E1165" t="s">
        <v>77</v>
      </c>
      <c r="F1165" s="2">
        <f t="shared" si="95"/>
        <v>33970</v>
      </c>
      <c r="G1165" s="2">
        <f t="shared" si="93"/>
        <v>34089</v>
      </c>
      <c r="H1165" s="3" t="str">
        <f t="shared" si="94"/>
        <v>INSERT INTO temporalidad VALUES (1163,'1er cuatrimestre 1993','Cuatrimestral','Cuatrimestre','1-1-1993','30-4-1993');</v>
      </c>
      <c r="J1165">
        <v>1</v>
      </c>
      <c r="K1165">
        <v>1</v>
      </c>
      <c r="L1165">
        <v>1993</v>
      </c>
      <c r="M1165">
        <v>30</v>
      </c>
      <c r="N1165">
        <v>4</v>
      </c>
      <c r="O1165">
        <v>1993</v>
      </c>
    </row>
    <row r="1166" spans="1:15" x14ac:dyDescent="0.3">
      <c r="A1166">
        <v>1994</v>
      </c>
      <c r="B1166">
        <f t="shared" si="96"/>
        <v>1164</v>
      </c>
      <c r="C1166" t="str">
        <f t="shared" si="97"/>
        <v>1er cuatrimestre 1994</v>
      </c>
      <c r="D1166" t="s">
        <v>76</v>
      </c>
      <c r="E1166" t="s">
        <v>77</v>
      </c>
      <c r="F1166" s="2">
        <f t="shared" si="95"/>
        <v>34335</v>
      </c>
      <c r="G1166" s="2">
        <f t="shared" si="93"/>
        <v>34454</v>
      </c>
      <c r="H1166" s="3" t="str">
        <f t="shared" si="94"/>
        <v>INSERT INTO temporalidad VALUES (1164,'1er cuatrimestre 1994','Cuatrimestral','Cuatrimestre','1-1-1994','30-4-1994');</v>
      </c>
      <c r="J1166">
        <v>1</v>
      </c>
      <c r="K1166">
        <v>1</v>
      </c>
      <c r="L1166">
        <v>1994</v>
      </c>
      <c r="M1166">
        <v>30</v>
      </c>
      <c r="N1166">
        <v>4</v>
      </c>
      <c r="O1166">
        <v>1994</v>
      </c>
    </row>
    <row r="1167" spans="1:15" x14ac:dyDescent="0.3">
      <c r="A1167">
        <v>1995</v>
      </c>
      <c r="B1167">
        <f t="shared" si="96"/>
        <v>1165</v>
      </c>
      <c r="C1167" t="str">
        <f t="shared" si="97"/>
        <v>1er cuatrimestre 1995</v>
      </c>
      <c r="D1167" t="s">
        <v>76</v>
      </c>
      <c r="E1167" t="s">
        <v>77</v>
      </c>
      <c r="F1167" s="2">
        <f t="shared" si="95"/>
        <v>34700</v>
      </c>
      <c r="G1167" s="2">
        <f t="shared" si="93"/>
        <v>34819</v>
      </c>
      <c r="H1167" s="3" t="str">
        <f t="shared" si="94"/>
        <v>INSERT INTO temporalidad VALUES (1165,'1er cuatrimestre 1995','Cuatrimestral','Cuatrimestre','1-1-1995','30-4-1995');</v>
      </c>
      <c r="J1167">
        <v>1</v>
      </c>
      <c r="K1167">
        <v>1</v>
      </c>
      <c r="L1167">
        <v>1995</v>
      </c>
      <c r="M1167">
        <v>30</v>
      </c>
      <c r="N1167">
        <v>4</v>
      </c>
      <c r="O1167">
        <v>1995</v>
      </c>
    </row>
    <row r="1168" spans="1:15" x14ac:dyDescent="0.3">
      <c r="A1168">
        <v>1996</v>
      </c>
      <c r="B1168">
        <f t="shared" si="96"/>
        <v>1166</v>
      </c>
      <c r="C1168" t="str">
        <f t="shared" si="97"/>
        <v>1er cuatrimestre 1996</v>
      </c>
      <c r="D1168" t="s">
        <v>76</v>
      </c>
      <c r="E1168" t="s">
        <v>77</v>
      </c>
      <c r="F1168" s="2">
        <f t="shared" si="95"/>
        <v>35065</v>
      </c>
      <c r="G1168" s="2">
        <f t="shared" si="93"/>
        <v>35185</v>
      </c>
      <c r="H1168" s="3" t="str">
        <f t="shared" si="94"/>
        <v>INSERT INTO temporalidad VALUES (1166,'1er cuatrimestre 1996','Cuatrimestral','Cuatrimestre','1-1-1996','30-4-1996');</v>
      </c>
      <c r="J1168">
        <v>1</v>
      </c>
      <c r="K1168">
        <v>1</v>
      </c>
      <c r="L1168">
        <v>1996</v>
      </c>
      <c r="M1168">
        <v>30</v>
      </c>
      <c r="N1168">
        <v>4</v>
      </c>
      <c r="O1168">
        <v>1996</v>
      </c>
    </row>
    <row r="1169" spans="1:15" x14ac:dyDescent="0.3">
      <c r="A1169">
        <v>1997</v>
      </c>
      <c r="B1169">
        <f t="shared" si="96"/>
        <v>1167</v>
      </c>
      <c r="C1169" t="str">
        <f t="shared" si="97"/>
        <v>1er cuatrimestre 1997</v>
      </c>
      <c r="D1169" t="s">
        <v>76</v>
      </c>
      <c r="E1169" t="s">
        <v>77</v>
      </c>
      <c r="F1169" s="2">
        <f t="shared" si="95"/>
        <v>35431</v>
      </c>
      <c r="G1169" s="2">
        <f t="shared" si="93"/>
        <v>35550</v>
      </c>
      <c r="H1169" s="3" t="str">
        <f t="shared" si="94"/>
        <v>INSERT INTO temporalidad VALUES (1167,'1er cuatrimestre 1997','Cuatrimestral','Cuatrimestre','1-1-1997','30-4-1997');</v>
      </c>
      <c r="J1169">
        <v>1</v>
      </c>
      <c r="K1169">
        <v>1</v>
      </c>
      <c r="L1169">
        <v>1997</v>
      </c>
      <c r="M1169">
        <v>30</v>
      </c>
      <c r="N1169">
        <v>4</v>
      </c>
      <c r="O1169">
        <v>1997</v>
      </c>
    </row>
    <row r="1170" spans="1:15" x14ac:dyDescent="0.3">
      <c r="A1170">
        <v>1998</v>
      </c>
      <c r="B1170">
        <f t="shared" si="96"/>
        <v>1168</v>
      </c>
      <c r="C1170" t="str">
        <f t="shared" si="97"/>
        <v>1er cuatrimestre 1998</v>
      </c>
      <c r="D1170" t="s">
        <v>76</v>
      </c>
      <c r="E1170" t="s">
        <v>77</v>
      </c>
      <c r="F1170" s="2">
        <f t="shared" si="95"/>
        <v>35796</v>
      </c>
      <c r="G1170" s="2">
        <f t="shared" si="93"/>
        <v>35915</v>
      </c>
      <c r="H1170" s="3" t="str">
        <f t="shared" si="94"/>
        <v>INSERT INTO temporalidad VALUES (1168,'1er cuatrimestre 1998','Cuatrimestral','Cuatrimestre','1-1-1998','30-4-1998');</v>
      </c>
      <c r="J1170">
        <v>1</v>
      </c>
      <c r="K1170">
        <v>1</v>
      </c>
      <c r="L1170">
        <v>1998</v>
      </c>
      <c r="M1170">
        <v>30</v>
      </c>
      <c r="N1170">
        <v>4</v>
      </c>
      <c r="O1170">
        <v>1998</v>
      </c>
    </row>
    <row r="1171" spans="1:15" x14ac:dyDescent="0.3">
      <c r="A1171">
        <v>1999</v>
      </c>
      <c r="B1171">
        <f t="shared" si="96"/>
        <v>1169</v>
      </c>
      <c r="C1171" t="str">
        <f t="shared" si="97"/>
        <v>1er cuatrimestre 1999</v>
      </c>
      <c r="D1171" t="s">
        <v>76</v>
      </c>
      <c r="E1171" t="s">
        <v>77</v>
      </c>
      <c r="F1171" s="2">
        <f t="shared" si="95"/>
        <v>36161</v>
      </c>
      <c r="G1171" s="2">
        <f t="shared" si="93"/>
        <v>36280</v>
      </c>
      <c r="H1171" s="3" t="str">
        <f t="shared" si="94"/>
        <v>INSERT INTO temporalidad VALUES (1169,'1er cuatrimestre 1999','Cuatrimestral','Cuatrimestre','1-1-1999','30-4-1999');</v>
      </c>
      <c r="J1171">
        <v>1</v>
      </c>
      <c r="K1171">
        <v>1</v>
      </c>
      <c r="L1171">
        <v>1999</v>
      </c>
      <c r="M1171">
        <v>30</v>
      </c>
      <c r="N1171">
        <v>4</v>
      </c>
      <c r="O1171">
        <v>1999</v>
      </c>
    </row>
    <row r="1172" spans="1:15" x14ac:dyDescent="0.3">
      <c r="A1172">
        <v>2000</v>
      </c>
      <c r="B1172">
        <f t="shared" si="96"/>
        <v>1170</v>
      </c>
      <c r="C1172" t="str">
        <f t="shared" si="97"/>
        <v>1er cuatrimestre 2000</v>
      </c>
      <c r="D1172" t="s">
        <v>76</v>
      </c>
      <c r="E1172" t="s">
        <v>77</v>
      </c>
      <c r="F1172" s="2">
        <f t="shared" si="95"/>
        <v>36526</v>
      </c>
      <c r="G1172" s="2">
        <f t="shared" si="93"/>
        <v>36646</v>
      </c>
      <c r="H1172" s="3" t="str">
        <f t="shared" si="94"/>
        <v>INSERT INTO temporalidad VALUES (1170,'1er cuatrimestre 2000','Cuatrimestral','Cuatrimestre','1-1-2000','30-4-2000');</v>
      </c>
      <c r="J1172">
        <v>1</v>
      </c>
      <c r="K1172">
        <v>1</v>
      </c>
      <c r="L1172">
        <v>2000</v>
      </c>
      <c r="M1172">
        <v>30</v>
      </c>
      <c r="N1172">
        <v>4</v>
      </c>
      <c r="O1172">
        <v>2000</v>
      </c>
    </row>
    <row r="1173" spans="1:15" x14ac:dyDescent="0.3">
      <c r="A1173">
        <v>2001</v>
      </c>
      <c r="B1173">
        <f t="shared" si="96"/>
        <v>1171</v>
      </c>
      <c r="C1173" t="str">
        <f t="shared" si="97"/>
        <v>1er cuatrimestre 2001</v>
      </c>
      <c r="D1173" t="s">
        <v>76</v>
      </c>
      <c r="E1173" t="s">
        <v>77</v>
      </c>
      <c r="F1173" s="2">
        <f t="shared" si="95"/>
        <v>36892</v>
      </c>
      <c r="G1173" s="2">
        <f t="shared" si="93"/>
        <v>37011</v>
      </c>
      <c r="H1173" s="3" t="str">
        <f t="shared" si="94"/>
        <v>INSERT INTO temporalidad VALUES (1171,'1er cuatrimestre 2001','Cuatrimestral','Cuatrimestre','1-1-2001','30-4-2001');</v>
      </c>
      <c r="J1173">
        <v>1</v>
      </c>
      <c r="K1173">
        <v>1</v>
      </c>
      <c r="L1173">
        <v>2001</v>
      </c>
      <c r="M1173">
        <v>30</v>
      </c>
      <c r="N1173">
        <v>4</v>
      </c>
      <c r="O1173">
        <v>2001</v>
      </c>
    </row>
    <row r="1174" spans="1:15" x14ac:dyDescent="0.3">
      <c r="A1174">
        <v>2002</v>
      </c>
      <c r="B1174">
        <f t="shared" si="96"/>
        <v>1172</v>
      </c>
      <c r="C1174" t="str">
        <f t="shared" si="97"/>
        <v>1er cuatrimestre 2002</v>
      </c>
      <c r="D1174" t="s">
        <v>76</v>
      </c>
      <c r="E1174" t="s">
        <v>77</v>
      </c>
      <c r="F1174" s="2">
        <f t="shared" si="95"/>
        <v>37257</v>
      </c>
      <c r="G1174" s="2">
        <f t="shared" si="93"/>
        <v>37376</v>
      </c>
      <c r="H1174" s="3" t="str">
        <f t="shared" si="94"/>
        <v>INSERT INTO temporalidad VALUES (1172,'1er cuatrimestre 2002','Cuatrimestral','Cuatrimestre','1-1-2002','30-4-2002');</v>
      </c>
      <c r="J1174">
        <v>1</v>
      </c>
      <c r="K1174">
        <v>1</v>
      </c>
      <c r="L1174">
        <v>2002</v>
      </c>
      <c r="M1174">
        <v>30</v>
      </c>
      <c r="N1174">
        <v>4</v>
      </c>
      <c r="O1174">
        <v>2002</v>
      </c>
    </row>
    <row r="1175" spans="1:15" x14ac:dyDescent="0.3">
      <c r="A1175">
        <v>2003</v>
      </c>
      <c r="B1175">
        <f t="shared" si="96"/>
        <v>1173</v>
      </c>
      <c r="C1175" t="str">
        <f t="shared" si="97"/>
        <v>1er cuatrimestre 2003</v>
      </c>
      <c r="D1175" t="s">
        <v>76</v>
      </c>
      <c r="E1175" t="s">
        <v>77</v>
      </c>
      <c r="F1175" s="2">
        <f t="shared" si="95"/>
        <v>37622</v>
      </c>
      <c r="G1175" s="2">
        <f t="shared" si="93"/>
        <v>37741</v>
      </c>
      <c r="H1175" s="3" t="str">
        <f t="shared" si="94"/>
        <v>INSERT INTO temporalidad VALUES (1173,'1er cuatrimestre 2003','Cuatrimestral','Cuatrimestre','1-1-2003','30-4-2003');</v>
      </c>
      <c r="J1175">
        <v>1</v>
      </c>
      <c r="K1175">
        <v>1</v>
      </c>
      <c r="L1175">
        <v>2003</v>
      </c>
      <c r="M1175">
        <v>30</v>
      </c>
      <c r="N1175">
        <v>4</v>
      </c>
      <c r="O1175">
        <v>2003</v>
      </c>
    </row>
    <row r="1176" spans="1:15" x14ac:dyDescent="0.3">
      <c r="A1176">
        <v>2004</v>
      </c>
      <c r="B1176">
        <f t="shared" si="96"/>
        <v>1174</v>
      </c>
      <c r="C1176" t="str">
        <f t="shared" si="97"/>
        <v>1er cuatrimestre 2004</v>
      </c>
      <c r="D1176" t="s">
        <v>76</v>
      </c>
      <c r="E1176" t="s">
        <v>77</v>
      </c>
      <c r="F1176" s="2">
        <f t="shared" si="95"/>
        <v>37987</v>
      </c>
      <c r="G1176" s="2">
        <f t="shared" si="93"/>
        <v>38107</v>
      </c>
      <c r="H1176" s="3" t="str">
        <f t="shared" si="94"/>
        <v>INSERT INTO temporalidad VALUES (1174,'1er cuatrimestre 2004','Cuatrimestral','Cuatrimestre','1-1-2004','30-4-2004');</v>
      </c>
      <c r="J1176">
        <v>1</v>
      </c>
      <c r="K1176">
        <v>1</v>
      </c>
      <c r="L1176">
        <v>2004</v>
      </c>
      <c r="M1176">
        <v>30</v>
      </c>
      <c r="N1176">
        <v>4</v>
      </c>
      <c r="O1176">
        <v>2004</v>
      </c>
    </row>
    <row r="1177" spans="1:15" x14ac:dyDescent="0.3">
      <c r="A1177">
        <v>2005</v>
      </c>
      <c r="B1177">
        <f t="shared" si="96"/>
        <v>1175</v>
      </c>
      <c r="C1177" t="str">
        <f t="shared" si="97"/>
        <v>1er cuatrimestre 2005</v>
      </c>
      <c r="D1177" t="s">
        <v>76</v>
      </c>
      <c r="E1177" t="s">
        <v>77</v>
      </c>
      <c r="F1177" s="2">
        <f t="shared" si="95"/>
        <v>38353</v>
      </c>
      <c r="G1177" s="2">
        <f t="shared" si="93"/>
        <v>38472</v>
      </c>
      <c r="H1177" s="3" t="str">
        <f t="shared" si="94"/>
        <v>INSERT INTO temporalidad VALUES (1175,'1er cuatrimestre 2005','Cuatrimestral','Cuatrimestre','1-1-2005','30-4-2005');</v>
      </c>
      <c r="J1177">
        <v>1</v>
      </c>
      <c r="K1177">
        <v>1</v>
      </c>
      <c r="L1177">
        <v>2005</v>
      </c>
      <c r="M1177">
        <v>30</v>
      </c>
      <c r="N1177">
        <v>4</v>
      </c>
      <c r="O1177">
        <v>2005</v>
      </c>
    </row>
    <row r="1178" spans="1:15" x14ac:dyDescent="0.3">
      <c r="A1178">
        <v>2006</v>
      </c>
      <c r="B1178">
        <f t="shared" si="96"/>
        <v>1176</v>
      </c>
      <c r="C1178" t="str">
        <f t="shared" si="97"/>
        <v>1er cuatrimestre 2006</v>
      </c>
      <c r="D1178" t="s">
        <v>76</v>
      </c>
      <c r="E1178" t="s">
        <v>77</v>
      </c>
      <c r="F1178" s="2">
        <f t="shared" si="95"/>
        <v>38718</v>
      </c>
      <c r="G1178" s="2">
        <f t="shared" si="93"/>
        <v>38837</v>
      </c>
      <c r="H1178" s="3" t="str">
        <f t="shared" si="94"/>
        <v>INSERT INTO temporalidad VALUES (1176,'1er cuatrimestre 2006','Cuatrimestral','Cuatrimestre','1-1-2006','30-4-2006');</v>
      </c>
      <c r="J1178">
        <v>1</v>
      </c>
      <c r="K1178">
        <v>1</v>
      </c>
      <c r="L1178">
        <v>2006</v>
      </c>
      <c r="M1178">
        <v>30</v>
      </c>
      <c r="N1178">
        <v>4</v>
      </c>
      <c r="O1178">
        <v>2006</v>
      </c>
    </row>
    <row r="1179" spans="1:15" x14ac:dyDescent="0.3">
      <c r="A1179">
        <v>2007</v>
      </c>
      <c r="B1179">
        <f t="shared" si="96"/>
        <v>1177</v>
      </c>
      <c r="C1179" t="str">
        <f t="shared" si="97"/>
        <v>1er cuatrimestre 2007</v>
      </c>
      <c r="D1179" t="s">
        <v>76</v>
      </c>
      <c r="E1179" t="s">
        <v>77</v>
      </c>
      <c r="F1179" s="2">
        <f t="shared" si="95"/>
        <v>39083</v>
      </c>
      <c r="G1179" s="2">
        <f t="shared" si="93"/>
        <v>39202</v>
      </c>
      <c r="H1179" s="3" t="str">
        <f t="shared" si="94"/>
        <v>INSERT INTO temporalidad VALUES (1177,'1er cuatrimestre 2007','Cuatrimestral','Cuatrimestre','1-1-2007','30-4-2007');</v>
      </c>
      <c r="J1179">
        <v>1</v>
      </c>
      <c r="K1179">
        <v>1</v>
      </c>
      <c r="L1179">
        <v>2007</v>
      </c>
      <c r="M1179">
        <v>30</v>
      </c>
      <c r="N1179">
        <v>4</v>
      </c>
      <c r="O1179">
        <v>2007</v>
      </c>
    </row>
    <row r="1180" spans="1:15" x14ac:dyDescent="0.3">
      <c r="A1180">
        <v>2008</v>
      </c>
      <c r="B1180">
        <f t="shared" si="96"/>
        <v>1178</v>
      </c>
      <c r="C1180" t="str">
        <f t="shared" si="97"/>
        <v>1er cuatrimestre 2008</v>
      </c>
      <c r="D1180" t="s">
        <v>76</v>
      </c>
      <c r="E1180" t="s">
        <v>77</v>
      </c>
      <c r="F1180" s="2">
        <f t="shared" si="95"/>
        <v>39448</v>
      </c>
      <c r="G1180" s="2">
        <f t="shared" si="93"/>
        <v>39568</v>
      </c>
      <c r="H1180" s="3" t="str">
        <f t="shared" si="94"/>
        <v>INSERT INTO temporalidad VALUES (1178,'1er cuatrimestre 2008','Cuatrimestral','Cuatrimestre','1-1-2008','30-4-2008');</v>
      </c>
      <c r="J1180">
        <v>1</v>
      </c>
      <c r="K1180">
        <v>1</v>
      </c>
      <c r="L1180">
        <v>2008</v>
      </c>
      <c r="M1180">
        <v>30</v>
      </c>
      <c r="N1180">
        <v>4</v>
      </c>
      <c r="O1180">
        <v>2008</v>
      </c>
    </row>
    <row r="1181" spans="1:15" x14ac:dyDescent="0.3">
      <c r="A1181">
        <v>2009</v>
      </c>
      <c r="B1181">
        <f t="shared" si="96"/>
        <v>1179</v>
      </c>
      <c r="C1181" t="str">
        <f t="shared" si="97"/>
        <v>1er cuatrimestre 2009</v>
      </c>
      <c r="D1181" t="s">
        <v>76</v>
      </c>
      <c r="E1181" t="s">
        <v>77</v>
      </c>
      <c r="F1181" s="2">
        <f t="shared" si="95"/>
        <v>39814</v>
      </c>
      <c r="G1181" s="2">
        <f t="shared" si="93"/>
        <v>39933</v>
      </c>
      <c r="H1181" s="3" t="str">
        <f t="shared" si="94"/>
        <v>INSERT INTO temporalidad VALUES (1179,'1er cuatrimestre 2009','Cuatrimestral','Cuatrimestre','1-1-2009','30-4-2009');</v>
      </c>
      <c r="J1181">
        <v>1</v>
      </c>
      <c r="K1181">
        <v>1</v>
      </c>
      <c r="L1181">
        <v>2009</v>
      </c>
      <c r="M1181">
        <v>30</v>
      </c>
      <c r="N1181">
        <v>4</v>
      </c>
      <c r="O1181">
        <v>2009</v>
      </c>
    </row>
    <row r="1182" spans="1:15" x14ac:dyDescent="0.3">
      <c r="A1182">
        <v>2010</v>
      </c>
      <c r="B1182">
        <f t="shared" si="96"/>
        <v>1180</v>
      </c>
      <c r="C1182" t="str">
        <f t="shared" si="97"/>
        <v>1er cuatrimestre 2010</v>
      </c>
      <c r="D1182" t="s">
        <v>76</v>
      </c>
      <c r="E1182" t="s">
        <v>77</v>
      </c>
      <c r="F1182" s="2">
        <f t="shared" si="95"/>
        <v>40179</v>
      </c>
      <c r="G1182" s="2">
        <f t="shared" si="93"/>
        <v>40298</v>
      </c>
      <c r="H1182" s="3" t="str">
        <f t="shared" si="94"/>
        <v>INSERT INTO temporalidad VALUES (1180,'1er cuatrimestre 2010','Cuatrimestral','Cuatrimestre','1-1-2010','30-4-2010');</v>
      </c>
      <c r="J1182">
        <v>1</v>
      </c>
      <c r="K1182">
        <v>1</v>
      </c>
      <c r="L1182">
        <v>2010</v>
      </c>
      <c r="M1182">
        <v>30</v>
      </c>
      <c r="N1182">
        <v>4</v>
      </c>
      <c r="O1182">
        <v>2010</v>
      </c>
    </row>
    <row r="1183" spans="1:15" x14ac:dyDescent="0.3">
      <c r="A1183">
        <v>2011</v>
      </c>
      <c r="B1183">
        <f t="shared" si="96"/>
        <v>1181</v>
      </c>
      <c r="C1183" t="str">
        <f t="shared" si="97"/>
        <v>1er cuatrimestre 2011</v>
      </c>
      <c r="D1183" t="s">
        <v>76</v>
      </c>
      <c r="E1183" t="s">
        <v>77</v>
      </c>
      <c r="F1183" s="2">
        <f t="shared" si="95"/>
        <v>40544</v>
      </c>
      <c r="G1183" s="2">
        <f t="shared" si="93"/>
        <v>40663</v>
      </c>
      <c r="H1183" s="3" t="str">
        <f t="shared" si="94"/>
        <v>INSERT INTO temporalidad VALUES (1181,'1er cuatrimestre 2011','Cuatrimestral','Cuatrimestre','1-1-2011','30-4-2011');</v>
      </c>
      <c r="J1183">
        <v>1</v>
      </c>
      <c r="K1183">
        <v>1</v>
      </c>
      <c r="L1183">
        <v>2011</v>
      </c>
      <c r="M1183">
        <v>30</v>
      </c>
      <c r="N1183">
        <v>4</v>
      </c>
      <c r="O1183">
        <v>2011</v>
      </c>
    </row>
    <row r="1184" spans="1:15" x14ac:dyDescent="0.3">
      <c r="A1184">
        <v>2012</v>
      </c>
      <c r="B1184">
        <f t="shared" si="96"/>
        <v>1182</v>
      </c>
      <c r="C1184" t="str">
        <f t="shared" si="97"/>
        <v>1er cuatrimestre 2012</v>
      </c>
      <c r="D1184" t="s">
        <v>76</v>
      </c>
      <c r="E1184" t="s">
        <v>77</v>
      </c>
      <c r="F1184" s="2">
        <f t="shared" si="95"/>
        <v>40909</v>
      </c>
      <c r="G1184" s="2">
        <f t="shared" si="93"/>
        <v>41029</v>
      </c>
      <c r="H1184" s="3" t="str">
        <f t="shared" si="94"/>
        <v>INSERT INTO temporalidad VALUES (1182,'1er cuatrimestre 2012','Cuatrimestral','Cuatrimestre','1-1-2012','30-4-2012');</v>
      </c>
      <c r="J1184">
        <v>1</v>
      </c>
      <c r="K1184">
        <v>1</v>
      </c>
      <c r="L1184">
        <v>2012</v>
      </c>
      <c r="M1184">
        <v>30</v>
      </c>
      <c r="N1184">
        <v>4</v>
      </c>
      <c r="O1184">
        <v>2012</v>
      </c>
    </row>
    <row r="1185" spans="1:15" x14ac:dyDescent="0.3">
      <c r="A1185">
        <v>2013</v>
      </c>
      <c r="B1185">
        <f t="shared" si="96"/>
        <v>1183</v>
      </c>
      <c r="C1185" t="str">
        <f t="shared" si="97"/>
        <v>1er cuatrimestre 2013</v>
      </c>
      <c r="D1185" t="s">
        <v>76</v>
      </c>
      <c r="E1185" t="s">
        <v>77</v>
      </c>
      <c r="F1185" s="2">
        <f t="shared" si="95"/>
        <v>41275</v>
      </c>
      <c r="G1185" s="2">
        <f t="shared" si="93"/>
        <v>41394</v>
      </c>
      <c r="H1185" s="3" t="str">
        <f t="shared" si="94"/>
        <v>INSERT INTO temporalidad VALUES (1183,'1er cuatrimestre 2013','Cuatrimestral','Cuatrimestre','1-1-2013','30-4-2013');</v>
      </c>
      <c r="J1185">
        <v>1</v>
      </c>
      <c r="K1185">
        <v>1</v>
      </c>
      <c r="L1185">
        <v>2013</v>
      </c>
      <c r="M1185">
        <v>30</v>
      </c>
      <c r="N1185">
        <v>4</v>
      </c>
      <c r="O1185">
        <v>2013</v>
      </c>
    </row>
    <row r="1186" spans="1:15" x14ac:dyDescent="0.3">
      <c r="A1186">
        <v>2014</v>
      </c>
      <c r="B1186">
        <f t="shared" si="96"/>
        <v>1184</v>
      </c>
      <c r="C1186" t="str">
        <f t="shared" si="97"/>
        <v>1er cuatrimestre 2014</v>
      </c>
      <c r="D1186" t="s">
        <v>76</v>
      </c>
      <c r="E1186" t="s">
        <v>77</v>
      </c>
      <c r="F1186" s="2">
        <f t="shared" si="95"/>
        <v>41640</v>
      </c>
      <c r="G1186" s="2">
        <f t="shared" si="93"/>
        <v>41759</v>
      </c>
      <c r="H1186" s="3" t="str">
        <f t="shared" si="94"/>
        <v>INSERT INTO temporalidad VALUES (1184,'1er cuatrimestre 2014','Cuatrimestral','Cuatrimestre','1-1-2014','30-4-2014');</v>
      </c>
      <c r="J1186">
        <v>1</v>
      </c>
      <c r="K1186">
        <v>1</v>
      </c>
      <c r="L1186">
        <v>2014</v>
      </c>
      <c r="M1186">
        <v>30</v>
      </c>
      <c r="N1186">
        <v>4</v>
      </c>
      <c r="O1186">
        <v>2014</v>
      </c>
    </row>
    <row r="1187" spans="1:15" x14ac:dyDescent="0.3">
      <c r="A1187">
        <v>2015</v>
      </c>
      <c r="B1187">
        <f t="shared" si="96"/>
        <v>1185</v>
      </c>
      <c r="C1187" t="str">
        <f t="shared" si="97"/>
        <v>1er cuatrimestre 2015</v>
      </c>
      <c r="D1187" t="s">
        <v>76</v>
      </c>
      <c r="E1187" t="s">
        <v>77</v>
      </c>
      <c r="F1187" s="2">
        <f t="shared" si="95"/>
        <v>42005</v>
      </c>
      <c r="G1187" s="2">
        <f t="shared" si="93"/>
        <v>42124</v>
      </c>
      <c r="H1187" s="3" t="str">
        <f t="shared" si="94"/>
        <v>INSERT INTO temporalidad VALUES (1185,'1er cuatrimestre 2015','Cuatrimestral','Cuatrimestre','1-1-2015','30-4-2015');</v>
      </c>
      <c r="J1187">
        <v>1</v>
      </c>
      <c r="K1187">
        <v>1</v>
      </c>
      <c r="L1187">
        <v>2015</v>
      </c>
      <c r="M1187">
        <v>30</v>
      </c>
      <c r="N1187">
        <v>4</v>
      </c>
      <c r="O1187">
        <v>2015</v>
      </c>
    </row>
    <row r="1188" spans="1:15" x14ac:dyDescent="0.3">
      <c r="A1188">
        <v>2016</v>
      </c>
      <c r="B1188">
        <f t="shared" si="96"/>
        <v>1186</v>
      </c>
      <c r="C1188" t="str">
        <f t="shared" si="97"/>
        <v>1er cuatrimestre 2016</v>
      </c>
      <c r="D1188" t="s">
        <v>76</v>
      </c>
      <c r="E1188" t="s">
        <v>77</v>
      </c>
      <c r="F1188" s="2">
        <f t="shared" si="95"/>
        <v>42370</v>
      </c>
      <c r="G1188" s="2">
        <f t="shared" si="93"/>
        <v>42490</v>
      </c>
      <c r="H1188" s="3" t="str">
        <f t="shared" si="94"/>
        <v>INSERT INTO temporalidad VALUES (1186,'1er cuatrimestre 2016','Cuatrimestral','Cuatrimestre','1-1-2016','30-4-2016');</v>
      </c>
      <c r="J1188">
        <v>1</v>
      </c>
      <c r="K1188">
        <v>1</v>
      </c>
      <c r="L1188">
        <v>2016</v>
      </c>
      <c r="M1188">
        <v>30</v>
      </c>
      <c r="N1188">
        <v>4</v>
      </c>
      <c r="O1188">
        <v>2016</v>
      </c>
    </row>
    <row r="1189" spans="1:15" x14ac:dyDescent="0.3">
      <c r="A1189">
        <v>2017</v>
      </c>
      <c r="B1189">
        <f t="shared" si="96"/>
        <v>1187</v>
      </c>
      <c r="C1189" t="str">
        <f t="shared" si="97"/>
        <v>1er cuatrimestre 2017</v>
      </c>
      <c r="D1189" t="s">
        <v>76</v>
      </c>
      <c r="E1189" t="s">
        <v>77</v>
      </c>
      <c r="F1189" s="2">
        <f t="shared" si="95"/>
        <v>42736</v>
      </c>
      <c r="G1189" s="2">
        <f t="shared" si="93"/>
        <v>42855</v>
      </c>
      <c r="H1189" s="3" t="str">
        <f t="shared" si="94"/>
        <v>INSERT INTO temporalidad VALUES (1187,'1er cuatrimestre 2017','Cuatrimestral','Cuatrimestre','1-1-2017','30-4-2017');</v>
      </c>
      <c r="J1189">
        <v>1</v>
      </c>
      <c r="K1189">
        <v>1</v>
      </c>
      <c r="L1189">
        <v>2017</v>
      </c>
      <c r="M1189">
        <v>30</v>
      </c>
      <c r="N1189">
        <v>4</v>
      </c>
      <c r="O1189">
        <v>2017</v>
      </c>
    </row>
    <row r="1190" spans="1:15" x14ac:dyDescent="0.3">
      <c r="A1190">
        <v>2018</v>
      </c>
      <c r="B1190">
        <f t="shared" si="96"/>
        <v>1188</v>
      </c>
      <c r="C1190" t="str">
        <f t="shared" si="97"/>
        <v>1er cuatrimestre 2018</v>
      </c>
      <c r="D1190" t="s">
        <v>76</v>
      </c>
      <c r="E1190" t="s">
        <v>77</v>
      </c>
      <c r="F1190" s="2">
        <f t="shared" si="95"/>
        <v>43101</v>
      </c>
      <c r="G1190" s="2">
        <f t="shared" si="93"/>
        <v>43220</v>
      </c>
      <c r="H1190" s="3" t="str">
        <f t="shared" si="94"/>
        <v>INSERT INTO temporalidad VALUES (1188,'1er cuatrimestre 2018','Cuatrimestral','Cuatrimestre','1-1-2018','30-4-2018');</v>
      </c>
      <c r="J1190">
        <v>1</v>
      </c>
      <c r="K1190">
        <v>1</v>
      </c>
      <c r="L1190">
        <v>2018</v>
      </c>
      <c r="M1190">
        <v>30</v>
      </c>
      <c r="N1190">
        <v>4</v>
      </c>
      <c r="O1190">
        <v>2018</v>
      </c>
    </row>
    <row r="1191" spans="1:15" x14ac:dyDescent="0.3">
      <c r="A1191">
        <v>2019</v>
      </c>
      <c r="B1191">
        <f t="shared" si="96"/>
        <v>1189</v>
      </c>
      <c r="C1191" t="str">
        <f t="shared" si="97"/>
        <v>1er cuatrimestre 2019</v>
      </c>
      <c r="D1191" t="s">
        <v>76</v>
      </c>
      <c r="E1191" t="s">
        <v>77</v>
      </c>
      <c r="F1191" s="2">
        <f t="shared" si="95"/>
        <v>43466</v>
      </c>
      <c r="G1191" s="2">
        <f t="shared" si="93"/>
        <v>43585</v>
      </c>
      <c r="H1191" s="3" t="str">
        <f t="shared" si="94"/>
        <v>INSERT INTO temporalidad VALUES (1189,'1er cuatrimestre 2019','Cuatrimestral','Cuatrimestre','1-1-2019','30-4-2019');</v>
      </c>
      <c r="J1191">
        <v>1</v>
      </c>
      <c r="K1191">
        <v>1</v>
      </c>
      <c r="L1191">
        <v>2019</v>
      </c>
      <c r="M1191">
        <v>30</v>
      </c>
      <c r="N1191">
        <v>4</v>
      </c>
      <c r="O1191">
        <v>2019</v>
      </c>
    </row>
    <row r="1192" spans="1:15" x14ac:dyDescent="0.3">
      <c r="A1192">
        <v>2020</v>
      </c>
      <c r="B1192">
        <f t="shared" si="96"/>
        <v>1190</v>
      </c>
      <c r="C1192" t="str">
        <f t="shared" si="97"/>
        <v>1er cuatrimestre 2020</v>
      </c>
      <c r="D1192" t="s">
        <v>76</v>
      </c>
      <c r="E1192" t="s">
        <v>77</v>
      </c>
      <c r="F1192" s="2">
        <f t="shared" si="95"/>
        <v>43831</v>
      </c>
      <c r="G1192" s="2">
        <f t="shared" si="93"/>
        <v>43951</v>
      </c>
      <c r="H1192" s="3" t="str">
        <f t="shared" si="94"/>
        <v>INSERT INTO temporalidad VALUES (1190,'1er cuatrimestre 2020','Cuatrimestral','Cuatrimestre','1-1-2020','30-4-2020');</v>
      </c>
      <c r="J1192">
        <v>1</v>
      </c>
      <c r="K1192">
        <v>1</v>
      </c>
      <c r="L1192">
        <v>2020</v>
      </c>
      <c r="M1192">
        <v>30</v>
      </c>
      <c r="N1192">
        <v>4</v>
      </c>
      <c r="O1192">
        <v>2020</v>
      </c>
    </row>
    <row r="1193" spans="1:15" x14ac:dyDescent="0.3">
      <c r="A1193">
        <v>2021</v>
      </c>
      <c r="B1193">
        <f t="shared" si="96"/>
        <v>1191</v>
      </c>
      <c r="C1193" t="str">
        <f t="shared" si="97"/>
        <v>1er cuatrimestre 2021</v>
      </c>
      <c r="D1193" t="s">
        <v>76</v>
      </c>
      <c r="E1193" t="s">
        <v>77</v>
      </c>
      <c r="F1193" s="2">
        <f t="shared" si="95"/>
        <v>44197</v>
      </c>
      <c r="G1193" s="2">
        <f t="shared" si="93"/>
        <v>44316</v>
      </c>
      <c r="H1193" s="3" t="str">
        <f t="shared" si="94"/>
        <v>INSERT INTO temporalidad VALUES (1191,'1er cuatrimestre 2021','Cuatrimestral','Cuatrimestre','1-1-2021','30-4-2021');</v>
      </c>
      <c r="J1193">
        <v>1</v>
      </c>
      <c r="K1193">
        <v>1</v>
      </c>
      <c r="L1193">
        <v>2021</v>
      </c>
      <c r="M1193">
        <v>30</v>
      </c>
      <c r="N1193">
        <v>4</v>
      </c>
      <c r="O1193">
        <v>2021</v>
      </c>
    </row>
    <row r="1194" spans="1:15" x14ac:dyDescent="0.3">
      <c r="A1194">
        <v>2022</v>
      </c>
      <c r="B1194">
        <f t="shared" si="96"/>
        <v>1192</v>
      </c>
      <c r="C1194" t="str">
        <f t="shared" si="97"/>
        <v>1er cuatrimestre 2022</v>
      </c>
      <c r="D1194" t="s">
        <v>76</v>
      </c>
      <c r="E1194" t="s">
        <v>77</v>
      </c>
      <c r="F1194" s="2">
        <f t="shared" si="95"/>
        <v>44562</v>
      </c>
      <c r="G1194" s="2">
        <f t="shared" si="93"/>
        <v>44681</v>
      </c>
      <c r="H1194" s="3" t="str">
        <f t="shared" si="94"/>
        <v>INSERT INTO temporalidad VALUES (1192,'1er cuatrimestre 2022','Cuatrimestral','Cuatrimestre','1-1-2022','30-4-2022');</v>
      </c>
      <c r="J1194">
        <v>1</v>
      </c>
      <c r="K1194">
        <v>1</v>
      </c>
      <c r="L1194">
        <v>2022</v>
      </c>
      <c r="M1194">
        <v>30</v>
      </c>
      <c r="N1194">
        <v>4</v>
      </c>
      <c r="O1194">
        <v>2022</v>
      </c>
    </row>
    <row r="1195" spans="1:15" x14ac:dyDescent="0.3">
      <c r="A1195">
        <v>2023</v>
      </c>
      <c r="B1195">
        <f t="shared" si="96"/>
        <v>1193</v>
      </c>
      <c r="C1195" t="str">
        <f t="shared" si="97"/>
        <v>1er cuatrimestre 2023</v>
      </c>
      <c r="D1195" t="s">
        <v>76</v>
      </c>
      <c r="E1195" t="s">
        <v>77</v>
      </c>
      <c r="F1195" s="2">
        <f t="shared" si="95"/>
        <v>44927</v>
      </c>
      <c r="G1195" s="2">
        <f t="shared" si="93"/>
        <v>45046</v>
      </c>
      <c r="H1195" s="3" t="str">
        <f t="shared" si="94"/>
        <v>INSERT INTO temporalidad VALUES (1193,'1er cuatrimestre 2023','Cuatrimestral','Cuatrimestre','1-1-2023','30-4-2023');</v>
      </c>
      <c r="J1195">
        <v>1</v>
      </c>
      <c r="K1195">
        <v>1</v>
      </c>
      <c r="L1195">
        <v>2023</v>
      </c>
      <c r="M1195">
        <v>30</v>
      </c>
      <c r="N1195">
        <v>4</v>
      </c>
      <c r="O1195">
        <v>2023</v>
      </c>
    </row>
    <row r="1196" spans="1:15" x14ac:dyDescent="0.3">
      <c r="A1196">
        <v>2024</v>
      </c>
      <c r="B1196">
        <f t="shared" si="96"/>
        <v>1194</v>
      </c>
      <c r="C1196" t="str">
        <f t="shared" si="97"/>
        <v>1er cuatrimestre 2024</v>
      </c>
      <c r="D1196" t="s">
        <v>76</v>
      </c>
      <c r="E1196" t="s">
        <v>77</v>
      </c>
      <c r="F1196" s="2">
        <f t="shared" si="95"/>
        <v>45292</v>
      </c>
      <c r="G1196" s="2">
        <f t="shared" si="93"/>
        <v>45412</v>
      </c>
      <c r="H1196" s="3" t="str">
        <f t="shared" si="94"/>
        <v>INSERT INTO temporalidad VALUES (1194,'1er cuatrimestre 2024','Cuatrimestral','Cuatrimestre','1-1-2024','30-4-2024');</v>
      </c>
      <c r="J1196">
        <v>1</v>
      </c>
      <c r="K1196">
        <v>1</v>
      </c>
      <c r="L1196">
        <v>2024</v>
      </c>
      <c r="M1196">
        <v>30</v>
      </c>
      <c r="N1196">
        <v>4</v>
      </c>
      <c r="O1196">
        <v>2024</v>
      </c>
    </row>
    <row r="1197" spans="1:15" x14ac:dyDescent="0.3">
      <c r="A1197">
        <v>2025</v>
      </c>
      <c r="B1197">
        <f t="shared" si="96"/>
        <v>1195</v>
      </c>
      <c r="C1197" t="str">
        <f t="shared" si="97"/>
        <v>1er cuatrimestre 2025</v>
      </c>
      <c r="D1197" t="s">
        <v>76</v>
      </c>
      <c r="E1197" t="s">
        <v>77</v>
      </c>
      <c r="F1197" s="2">
        <f t="shared" si="95"/>
        <v>45658</v>
      </c>
      <c r="G1197" s="2">
        <f t="shared" si="93"/>
        <v>45777</v>
      </c>
      <c r="H1197" s="3" t="str">
        <f t="shared" si="94"/>
        <v>INSERT INTO temporalidad VALUES (1195,'1er cuatrimestre 2025','Cuatrimestral','Cuatrimestre','1-1-2025','30-4-2025');</v>
      </c>
      <c r="J1197">
        <v>1</v>
      </c>
      <c r="K1197">
        <v>1</v>
      </c>
      <c r="L1197">
        <v>2025</v>
      </c>
      <c r="M1197">
        <v>30</v>
      </c>
      <c r="N1197">
        <v>4</v>
      </c>
      <c r="O1197">
        <v>2025</v>
      </c>
    </row>
    <row r="1198" spans="1:15" x14ac:dyDescent="0.3">
      <c r="A1198">
        <v>2026</v>
      </c>
      <c r="B1198">
        <f t="shared" si="96"/>
        <v>1196</v>
      </c>
      <c r="C1198" t="str">
        <f t="shared" si="97"/>
        <v>1er cuatrimestre 2026</v>
      </c>
      <c r="D1198" t="s">
        <v>76</v>
      </c>
      <c r="E1198" t="s">
        <v>77</v>
      </c>
      <c r="F1198" s="2">
        <f t="shared" si="95"/>
        <v>46023</v>
      </c>
      <c r="G1198" s="2">
        <f t="shared" si="93"/>
        <v>46142</v>
      </c>
      <c r="H1198" s="3" t="str">
        <f t="shared" si="94"/>
        <v>INSERT INTO temporalidad VALUES (1196,'1er cuatrimestre 2026','Cuatrimestral','Cuatrimestre','1-1-2026','30-4-2026');</v>
      </c>
      <c r="J1198">
        <v>1</v>
      </c>
      <c r="K1198">
        <v>1</v>
      </c>
      <c r="L1198">
        <v>2026</v>
      </c>
      <c r="M1198">
        <v>30</v>
      </c>
      <c r="N1198">
        <v>4</v>
      </c>
      <c r="O1198">
        <v>2026</v>
      </c>
    </row>
    <row r="1199" spans="1:15" x14ac:dyDescent="0.3">
      <c r="A1199">
        <v>2027</v>
      </c>
      <c r="B1199">
        <f t="shared" si="96"/>
        <v>1197</v>
      </c>
      <c r="C1199" t="str">
        <f t="shared" si="97"/>
        <v>1er cuatrimestre 2027</v>
      </c>
      <c r="D1199" t="s">
        <v>76</v>
      </c>
      <c r="E1199" t="s">
        <v>77</v>
      </c>
      <c r="F1199" s="2">
        <f t="shared" si="95"/>
        <v>46388</v>
      </c>
      <c r="G1199" s="2">
        <f t="shared" si="93"/>
        <v>46507</v>
      </c>
      <c r="H1199" s="3" t="str">
        <f t="shared" si="94"/>
        <v>INSERT INTO temporalidad VALUES (1197,'1er cuatrimestre 2027','Cuatrimestral','Cuatrimestre','1-1-2027','30-4-2027');</v>
      </c>
      <c r="J1199">
        <v>1</v>
      </c>
      <c r="K1199">
        <v>1</v>
      </c>
      <c r="L1199">
        <v>2027</v>
      </c>
      <c r="M1199">
        <v>30</v>
      </c>
      <c r="N1199">
        <v>4</v>
      </c>
      <c r="O1199">
        <v>2027</v>
      </c>
    </row>
    <row r="1200" spans="1:15" x14ac:dyDescent="0.3">
      <c r="A1200">
        <v>2028</v>
      </c>
      <c r="B1200">
        <f t="shared" si="96"/>
        <v>1198</v>
      </c>
      <c r="C1200" t="str">
        <f t="shared" si="97"/>
        <v>1er cuatrimestre 2028</v>
      </c>
      <c r="D1200" t="s">
        <v>76</v>
      </c>
      <c r="E1200" t="s">
        <v>77</v>
      </c>
      <c r="F1200" s="2">
        <f t="shared" si="95"/>
        <v>46753</v>
      </c>
      <c r="G1200" s="2">
        <f t="shared" si="93"/>
        <v>46873</v>
      </c>
      <c r="H1200" s="3" t="str">
        <f t="shared" si="94"/>
        <v>INSERT INTO temporalidad VALUES (1198,'1er cuatrimestre 2028','Cuatrimestral','Cuatrimestre','1-1-2028','30-4-2028');</v>
      </c>
      <c r="J1200">
        <v>1</v>
      </c>
      <c r="K1200">
        <v>1</v>
      </c>
      <c r="L1200">
        <v>2028</v>
      </c>
      <c r="M1200">
        <v>30</v>
      </c>
      <c r="N1200">
        <v>4</v>
      </c>
      <c r="O1200">
        <v>2028</v>
      </c>
    </row>
    <row r="1201" spans="1:15" x14ac:dyDescent="0.3">
      <c r="A1201">
        <v>2029</v>
      </c>
      <c r="B1201">
        <f t="shared" si="96"/>
        <v>1199</v>
      </c>
      <c r="C1201" t="str">
        <f t="shared" si="97"/>
        <v>1er cuatrimestre 2029</v>
      </c>
      <c r="D1201" t="s">
        <v>76</v>
      </c>
      <c r="E1201" t="s">
        <v>77</v>
      </c>
      <c r="F1201" s="2">
        <f t="shared" si="95"/>
        <v>47119</v>
      </c>
      <c r="G1201" s="2">
        <f t="shared" si="93"/>
        <v>47238</v>
      </c>
      <c r="H1201" s="3" t="str">
        <f t="shared" si="94"/>
        <v>INSERT INTO temporalidad VALUES (1199,'1er cuatrimestre 2029','Cuatrimestral','Cuatrimestre','1-1-2029','30-4-2029');</v>
      </c>
      <c r="J1201">
        <v>1</v>
      </c>
      <c r="K1201">
        <v>1</v>
      </c>
      <c r="L1201">
        <v>2029</v>
      </c>
      <c r="M1201">
        <v>30</v>
      </c>
      <c r="N1201">
        <v>4</v>
      </c>
      <c r="O1201">
        <v>2029</v>
      </c>
    </row>
    <row r="1202" spans="1:15" x14ac:dyDescent="0.3">
      <c r="A1202">
        <v>2030</v>
      </c>
      <c r="B1202">
        <f t="shared" si="96"/>
        <v>1200</v>
      </c>
      <c r="C1202" t="str">
        <f t="shared" si="97"/>
        <v>1er cuatrimestre 2030</v>
      </c>
      <c r="D1202" t="s">
        <v>76</v>
      </c>
      <c r="E1202" t="s">
        <v>77</v>
      </c>
      <c r="F1202" s="2">
        <f t="shared" si="95"/>
        <v>47484</v>
      </c>
      <c r="G1202" s="2">
        <f t="shared" si="93"/>
        <v>47603</v>
      </c>
      <c r="H1202" s="3" t="str">
        <f t="shared" si="94"/>
        <v>INSERT INTO temporalidad VALUES (1200,'1er cuatrimestre 2030','Cuatrimestral','Cuatrimestre','1-1-2030','30-4-2030');</v>
      </c>
      <c r="J1202">
        <v>1</v>
      </c>
      <c r="K1202">
        <v>1</v>
      </c>
      <c r="L1202">
        <v>2030</v>
      </c>
      <c r="M1202">
        <v>30</v>
      </c>
      <c r="N1202">
        <v>4</v>
      </c>
      <c r="O1202">
        <v>2030</v>
      </c>
    </row>
    <row r="1203" spans="1:15" x14ac:dyDescent="0.3">
      <c r="A1203">
        <v>2031</v>
      </c>
      <c r="B1203">
        <f t="shared" si="96"/>
        <v>1201</v>
      </c>
      <c r="C1203" t="str">
        <f t="shared" si="97"/>
        <v>1er cuatrimestre 2031</v>
      </c>
      <c r="D1203" t="s">
        <v>76</v>
      </c>
      <c r="E1203" t="s">
        <v>77</v>
      </c>
      <c r="F1203" s="2">
        <f t="shared" si="95"/>
        <v>47849</v>
      </c>
      <c r="G1203" s="2">
        <f t="shared" si="93"/>
        <v>47968</v>
      </c>
      <c r="H1203" s="3" t="str">
        <f t="shared" si="94"/>
        <v>INSERT INTO temporalidad VALUES (1201,'1er cuatrimestre 2031','Cuatrimestral','Cuatrimestre','1-1-2031','30-4-2031');</v>
      </c>
      <c r="J1203">
        <v>1</v>
      </c>
      <c r="K1203">
        <v>1</v>
      </c>
      <c r="L1203">
        <v>2031</v>
      </c>
      <c r="M1203">
        <v>30</v>
      </c>
      <c r="N1203">
        <v>4</v>
      </c>
      <c r="O1203">
        <v>2031</v>
      </c>
    </row>
    <row r="1204" spans="1:15" x14ac:dyDescent="0.3">
      <c r="A1204">
        <v>2032</v>
      </c>
      <c r="B1204">
        <f t="shared" si="96"/>
        <v>1202</v>
      </c>
      <c r="C1204" t="str">
        <f t="shared" si="97"/>
        <v>1er cuatrimestre 2032</v>
      </c>
      <c r="D1204" t="s">
        <v>76</v>
      </c>
      <c r="E1204" t="s">
        <v>77</v>
      </c>
      <c r="F1204" s="2">
        <f t="shared" si="95"/>
        <v>48214</v>
      </c>
      <c r="G1204" s="2">
        <f t="shared" si="93"/>
        <v>48334</v>
      </c>
      <c r="H1204" s="3" t="str">
        <f t="shared" si="94"/>
        <v>INSERT INTO temporalidad VALUES (1202,'1er cuatrimestre 2032','Cuatrimestral','Cuatrimestre','1-1-2032','30-4-2032');</v>
      </c>
      <c r="J1204">
        <v>1</v>
      </c>
      <c r="K1204">
        <v>1</v>
      </c>
      <c r="L1204">
        <v>2032</v>
      </c>
      <c r="M1204">
        <v>30</v>
      </c>
      <c r="N1204">
        <v>4</v>
      </c>
      <c r="O1204">
        <v>2032</v>
      </c>
    </row>
    <row r="1205" spans="1:15" x14ac:dyDescent="0.3">
      <c r="A1205">
        <v>2033</v>
      </c>
      <c r="B1205">
        <f t="shared" si="96"/>
        <v>1203</v>
      </c>
      <c r="C1205" t="str">
        <f t="shared" si="97"/>
        <v>1er cuatrimestre 2033</v>
      </c>
      <c r="D1205" t="s">
        <v>76</v>
      </c>
      <c r="E1205" t="s">
        <v>77</v>
      </c>
      <c r="F1205" s="2">
        <f t="shared" si="95"/>
        <v>48580</v>
      </c>
      <c r="G1205" s="2">
        <f t="shared" si="93"/>
        <v>48699</v>
      </c>
      <c r="H1205" s="3" t="str">
        <f t="shared" si="94"/>
        <v>INSERT INTO temporalidad VALUES (1203,'1er cuatrimestre 2033','Cuatrimestral','Cuatrimestre','1-1-2033','30-4-2033');</v>
      </c>
      <c r="J1205">
        <v>1</v>
      </c>
      <c r="K1205">
        <v>1</v>
      </c>
      <c r="L1205">
        <v>2033</v>
      </c>
      <c r="M1205">
        <v>30</v>
      </c>
      <c r="N1205">
        <v>4</v>
      </c>
      <c r="O1205">
        <v>2033</v>
      </c>
    </row>
    <row r="1206" spans="1:15" x14ac:dyDescent="0.3">
      <c r="A1206">
        <v>2034</v>
      </c>
      <c r="B1206">
        <f t="shared" si="96"/>
        <v>1204</v>
      </c>
      <c r="C1206" t="str">
        <f t="shared" si="97"/>
        <v>1er cuatrimestre 2034</v>
      </c>
      <c r="D1206" t="s">
        <v>76</v>
      </c>
      <c r="E1206" t="s">
        <v>77</v>
      </c>
      <c r="F1206" s="2">
        <f t="shared" si="95"/>
        <v>48945</v>
      </c>
      <c r="G1206" s="2">
        <f t="shared" si="93"/>
        <v>49064</v>
      </c>
      <c r="H1206" s="3" t="str">
        <f t="shared" si="94"/>
        <v>INSERT INTO temporalidad VALUES (1204,'1er cuatrimestre 2034','Cuatrimestral','Cuatrimestre','1-1-2034','30-4-2034');</v>
      </c>
      <c r="J1206">
        <v>1</v>
      </c>
      <c r="K1206">
        <v>1</v>
      </c>
      <c r="L1206">
        <v>2034</v>
      </c>
      <c r="M1206">
        <v>30</v>
      </c>
      <c r="N1206">
        <v>4</v>
      </c>
      <c r="O1206">
        <v>2034</v>
      </c>
    </row>
    <row r="1207" spans="1:15" x14ac:dyDescent="0.3">
      <c r="A1207">
        <v>2035</v>
      </c>
      <c r="B1207">
        <f t="shared" si="96"/>
        <v>1205</v>
      </c>
      <c r="C1207" t="str">
        <f t="shared" si="97"/>
        <v>1er cuatrimestre 2035</v>
      </c>
      <c r="D1207" t="s">
        <v>76</v>
      </c>
      <c r="E1207" t="s">
        <v>77</v>
      </c>
      <c r="F1207" s="2">
        <f t="shared" si="95"/>
        <v>49310</v>
      </c>
      <c r="G1207" s="2">
        <f t="shared" si="93"/>
        <v>49429</v>
      </c>
      <c r="H1207" s="3" t="str">
        <f t="shared" si="94"/>
        <v>INSERT INTO temporalidad VALUES (1205,'1er cuatrimestre 2035','Cuatrimestral','Cuatrimestre','1-1-2035','30-4-2035');</v>
      </c>
      <c r="J1207">
        <v>1</v>
      </c>
      <c r="K1207">
        <v>1</v>
      </c>
      <c r="L1207">
        <v>2035</v>
      </c>
      <c r="M1207">
        <v>30</v>
      </c>
      <c r="N1207">
        <v>4</v>
      </c>
      <c r="O1207">
        <v>2035</v>
      </c>
    </row>
    <row r="1208" spans="1:15" x14ac:dyDescent="0.3">
      <c r="A1208">
        <v>2036</v>
      </c>
      <c r="B1208">
        <f t="shared" si="96"/>
        <v>1206</v>
      </c>
      <c r="C1208" t="str">
        <f t="shared" si="97"/>
        <v>1er cuatrimestre 2036</v>
      </c>
      <c r="D1208" t="s">
        <v>76</v>
      </c>
      <c r="E1208" t="s">
        <v>77</v>
      </c>
      <c r="F1208" s="2">
        <f t="shared" si="95"/>
        <v>49675</v>
      </c>
      <c r="G1208" s="2">
        <f t="shared" si="93"/>
        <v>49795</v>
      </c>
      <c r="H1208" s="3" t="str">
        <f t="shared" si="94"/>
        <v>INSERT INTO temporalidad VALUES (1206,'1er cuatrimestre 2036','Cuatrimestral','Cuatrimestre','1-1-2036','30-4-2036');</v>
      </c>
      <c r="J1208">
        <v>1</v>
      </c>
      <c r="K1208">
        <v>1</v>
      </c>
      <c r="L1208">
        <v>2036</v>
      </c>
      <c r="M1208">
        <v>30</v>
      </c>
      <c r="N1208">
        <v>4</v>
      </c>
      <c r="O1208">
        <v>2036</v>
      </c>
    </row>
    <row r="1209" spans="1:15" x14ac:dyDescent="0.3">
      <c r="A1209">
        <v>2037</v>
      </c>
      <c r="B1209">
        <f t="shared" si="96"/>
        <v>1207</v>
      </c>
      <c r="C1209" t="str">
        <f t="shared" si="97"/>
        <v>1er cuatrimestre 2037</v>
      </c>
      <c r="D1209" t="s">
        <v>76</v>
      </c>
      <c r="E1209" t="s">
        <v>77</v>
      </c>
      <c r="F1209" s="2">
        <f t="shared" si="95"/>
        <v>50041</v>
      </c>
      <c r="G1209" s="2">
        <f t="shared" si="93"/>
        <v>50160</v>
      </c>
      <c r="H1209" s="3" t="str">
        <f t="shared" si="94"/>
        <v>INSERT INTO temporalidad VALUES (1207,'1er cuatrimestre 2037','Cuatrimestral','Cuatrimestre','1-1-2037','30-4-2037');</v>
      </c>
      <c r="J1209">
        <v>1</v>
      </c>
      <c r="K1209">
        <v>1</v>
      </c>
      <c r="L1209">
        <v>2037</v>
      </c>
      <c r="M1209">
        <v>30</v>
      </c>
      <c r="N1209">
        <v>4</v>
      </c>
      <c r="O1209">
        <v>2037</v>
      </c>
    </row>
    <row r="1210" spans="1:15" x14ac:dyDescent="0.3">
      <c r="A1210">
        <v>2038</v>
      </c>
      <c r="B1210">
        <f t="shared" si="96"/>
        <v>1208</v>
      </c>
      <c r="C1210" t="str">
        <f t="shared" si="97"/>
        <v>1er cuatrimestre 2038</v>
      </c>
      <c r="D1210" t="s">
        <v>76</v>
      </c>
      <c r="E1210" t="s">
        <v>77</v>
      </c>
      <c r="F1210" s="2">
        <f t="shared" si="95"/>
        <v>50406</v>
      </c>
      <c r="G1210" s="2">
        <f t="shared" si="93"/>
        <v>50525</v>
      </c>
      <c r="H1210" s="3" t="str">
        <f t="shared" si="94"/>
        <v>INSERT INTO temporalidad VALUES (1208,'1er cuatrimestre 2038','Cuatrimestral','Cuatrimestre','1-1-2038','30-4-2038');</v>
      </c>
      <c r="J1210">
        <v>1</v>
      </c>
      <c r="K1210">
        <v>1</v>
      </c>
      <c r="L1210">
        <v>2038</v>
      </c>
      <c r="M1210">
        <v>30</v>
      </c>
      <c r="N1210">
        <v>4</v>
      </c>
      <c r="O1210">
        <v>2038</v>
      </c>
    </row>
    <row r="1211" spans="1:15" x14ac:dyDescent="0.3">
      <c r="A1211">
        <v>2039</v>
      </c>
      <c r="B1211">
        <f t="shared" si="96"/>
        <v>1209</v>
      </c>
      <c r="C1211" t="str">
        <f t="shared" si="97"/>
        <v>1er cuatrimestre 2039</v>
      </c>
      <c r="D1211" t="s">
        <v>76</v>
      </c>
      <c r="E1211" t="s">
        <v>77</v>
      </c>
      <c r="F1211" s="2">
        <f t="shared" si="95"/>
        <v>50771</v>
      </c>
      <c r="G1211" s="2">
        <f t="shared" si="93"/>
        <v>50890</v>
      </c>
      <c r="H1211" s="3" t="str">
        <f t="shared" si="94"/>
        <v>INSERT INTO temporalidad VALUES (1209,'1er cuatrimestre 2039','Cuatrimestral','Cuatrimestre','1-1-2039','30-4-2039');</v>
      </c>
      <c r="J1211">
        <v>1</v>
      </c>
      <c r="K1211">
        <v>1</v>
      </c>
      <c r="L1211">
        <v>2039</v>
      </c>
      <c r="M1211">
        <v>30</v>
      </c>
      <c r="N1211">
        <v>4</v>
      </c>
      <c r="O1211">
        <v>2039</v>
      </c>
    </row>
    <row r="1212" spans="1:15" x14ac:dyDescent="0.3">
      <c r="A1212">
        <v>2040</v>
      </c>
      <c r="B1212">
        <f t="shared" si="96"/>
        <v>1210</v>
      </c>
      <c r="C1212" t="str">
        <f t="shared" si="97"/>
        <v>1er cuatrimestre 2040</v>
      </c>
      <c r="D1212" t="s">
        <v>76</v>
      </c>
      <c r="E1212" t="s">
        <v>77</v>
      </c>
      <c r="F1212" s="2">
        <f t="shared" si="95"/>
        <v>51136</v>
      </c>
      <c r="G1212" s="2">
        <f t="shared" si="93"/>
        <v>51256</v>
      </c>
      <c r="H1212" s="3" t="str">
        <f t="shared" si="94"/>
        <v>INSERT INTO temporalidad VALUES (1210,'1er cuatrimestre 2040','Cuatrimestral','Cuatrimestre','1-1-2040','30-4-2040');</v>
      </c>
      <c r="J1212">
        <v>1</v>
      </c>
      <c r="K1212">
        <v>1</v>
      </c>
      <c r="L1212">
        <v>2040</v>
      </c>
      <c r="M1212">
        <v>30</v>
      </c>
      <c r="N1212">
        <v>4</v>
      </c>
      <c r="O1212">
        <v>2040</v>
      </c>
    </row>
    <row r="1213" spans="1:15" x14ac:dyDescent="0.3">
      <c r="A1213">
        <v>2041</v>
      </c>
      <c r="B1213">
        <f t="shared" si="96"/>
        <v>1211</v>
      </c>
      <c r="C1213" t="str">
        <f t="shared" si="97"/>
        <v>1er cuatrimestre 2041</v>
      </c>
      <c r="D1213" t="s">
        <v>76</v>
      </c>
      <c r="E1213" t="s">
        <v>77</v>
      </c>
      <c r="F1213" s="2">
        <f t="shared" si="95"/>
        <v>51502</v>
      </c>
      <c r="G1213" s="2">
        <f t="shared" si="93"/>
        <v>51621</v>
      </c>
      <c r="H1213" s="3" t="str">
        <f t="shared" si="94"/>
        <v>INSERT INTO temporalidad VALUES (1211,'1er cuatrimestre 2041','Cuatrimestral','Cuatrimestre','1-1-2041','30-4-2041');</v>
      </c>
      <c r="J1213">
        <v>1</v>
      </c>
      <c r="K1213">
        <v>1</v>
      </c>
      <c r="L1213">
        <v>2041</v>
      </c>
      <c r="M1213">
        <v>30</v>
      </c>
      <c r="N1213">
        <v>4</v>
      </c>
      <c r="O1213">
        <v>2041</v>
      </c>
    </row>
    <row r="1214" spans="1:15" x14ac:dyDescent="0.3">
      <c r="A1214">
        <v>2042</v>
      </c>
      <c r="B1214">
        <f t="shared" si="96"/>
        <v>1212</v>
      </c>
      <c r="C1214" t="str">
        <f t="shared" si="97"/>
        <v>1er cuatrimestre 2042</v>
      </c>
      <c r="D1214" t="s">
        <v>76</v>
      </c>
      <c r="E1214" t="s">
        <v>77</v>
      </c>
      <c r="F1214" s="2">
        <f t="shared" si="95"/>
        <v>51867</v>
      </c>
      <c r="G1214" s="2">
        <f t="shared" si="93"/>
        <v>51986</v>
      </c>
      <c r="H1214" s="3" t="str">
        <f t="shared" si="94"/>
        <v>INSERT INTO temporalidad VALUES (1212,'1er cuatrimestre 2042','Cuatrimestral','Cuatrimestre','1-1-2042','30-4-2042');</v>
      </c>
      <c r="J1214">
        <v>1</v>
      </c>
      <c r="K1214">
        <v>1</v>
      </c>
      <c r="L1214">
        <v>2042</v>
      </c>
      <c r="M1214">
        <v>30</v>
      </c>
      <c r="N1214">
        <v>4</v>
      </c>
      <c r="O1214">
        <v>2042</v>
      </c>
    </row>
    <row r="1215" spans="1:15" x14ac:dyDescent="0.3">
      <c r="A1215">
        <v>2043</v>
      </c>
      <c r="B1215">
        <f t="shared" si="96"/>
        <v>1213</v>
      </c>
      <c r="C1215" t="str">
        <f t="shared" si="97"/>
        <v>1er cuatrimestre 2043</v>
      </c>
      <c r="D1215" t="s">
        <v>76</v>
      </c>
      <c r="E1215" t="s">
        <v>77</v>
      </c>
      <c r="F1215" s="2">
        <f t="shared" si="95"/>
        <v>52232</v>
      </c>
      <c r="G1215" s="2">
        <f t="shared" si="93"/>
        <v>52351</v>
      </c>
      <c r="H1215" s="3" t="str">
        <f t="shared" si="94"/>
        <v>INSERT INTO temporalidad VALUES (1213,'1er cuatrimestre 2043','Cuatrimestral','Cuatrimestre','1-1-2043','30-4-2043');</v>
      </c>
      <c r="J1215">
        <v>1</v>
      </c>
      <c r="K1215">
        <v>1</v>
      </c>
      <c r="L1215">
        <v>2043</v>
      </c>
      <c r="M1215">
        <v>30</v>
      </c>
      <c r="N1215">
        <v>4</v>
      </c>
      <c r="O1215">
        <v>2043</v>
      </c>
    </row>
    <row r="1216" spans="1:15" x14ac:dyDescent="0.3">
      <c r="A1216">
        <v>2044</v>
      </c>
      <c r="B1216">
        <f t="shared" si="96"/>
        <v>1214</v>
      </c>
      <c r="C1216" t="str">
        <f t="shared" si="97"/>
        <v>1er cuatrimestre 2044</v>
      </c>
      <c r="D1216" t="s">
        <v>76</v>
      </c>
      <c r="E1216" t="s">
        <v>77</v>
      </c>
      <c r="F1216" s="2">
        <f t="shared" si="95"/>
        <v>52597</v>
      </c>
      <c r="G1216" s="2">
        <f t="shared" si="93"/>
        <v>52717</v>
      </c>
      <c r="H1216" s="3" t="str">
        <f t="shared" si="94"/>
        <v>INSERT INTO temporalidad VALUES (1214,'1er cuatrimestre 2044','Cuatrimestral','Cuatrimestre','1-1-2044','30-4-2044');</v>
      </c>
      <c r="J1216">
        <v>1</v>
      </c>
      <c r="K1216">
        <v>1</v>
      </c>
      <c r="L1216">
        <v>2044</v>
      </c>
      <c r="M1216">
        <v>30</v>
      </c>
      <c r="N1216">
        <v>4</v>
      </c>
      <c r="O1216">
        <v>2044</v>
      </c>
    </row>
    <row r="1217" spans="1:15" x14ac:dyDescent="0.3">
      <c r="A1217">
        <v>2045</v>
      </c>
      <c r="B1217">
        <f t="shared" si="96"/>
        <v>1215</v>
      </c>
      <c r="C1217" t="str">
        <f t="shared" si="97"/>
        <v>1er cuatrimestre 2045</v>
      </c>
      <c r="D1217" t="s">
        <v>76</v>
      </c>
      <c r="E1217" t="s">
        <v>77</v>
      </c>
      <c r="F1217" s="2">
        <f t="shared" si="95"/>
        <v>52963</v>
      </c>
      <c r="G1217" s="2">
        <f t="shared" si="93"/>
        <v>53082</v>
      </c>
      <c r="H1217" s="3" t="str">
        <f t="shared" si="94"/>
        <v>INSERT INTO temporalidad VALUES (1215,'1er cuatrimestre 2045','Cuatrimestral','Cuatrimestre','1-1-2045','30-4-2045');</v>
      </c>
      <c r="J1217">
        <v>1</v>
      </c>
      <c r="K1217">
        <v>1</v>
      </c>
      <c r="L1217">
        <v>2045</v>
      </c>
      <c r="M1217">
        <v>30</v>
      </c>
      <c r="N1217">
        <v>4</v>
      </c>
      <c r="O1217">
        <v>2045</v>
      </c>
    </row>
    <row r="1218" spans="1:15" x14ac:dyDescent="0.3">
      <c r="A1218">
        <v>2046</v>
      </c>
      <c r="B1218">
        <f t="shared" si="96"/>
        <v>1216</v>
      </c>
      <c r="C1218" t="str">
        <f t="shared" si="97"/>
        <v>1er cuatrimestre 2046</v>
      </c>
      <c r="D1218" t="s">
        <v>76</v>
      </c>
      <c r="E1218" t="s">
        <v>77</v>
      </c>
      <c r="F1218" s="2">
        <f t="shared" si="95"/>
        <v>53328</v>
      </c>
      <c r="G1218" s="2">
        <f t="shared" si="93"/>
        <v>53447</v>
      </c>
      <c r="H1218" s="3" t="str">
        <f t="shared" si="94"/>
        <v>INSERT INTO temporalidad VALUES (1216,'1er cuatrimestre 2046','Cuatrimestral','Cuatrimestre','1-1-2046','30-4-2046');</v>
      </c>
      <c r="J1218">
        <v>1</v>
      </c>
      <c r="K1218">
        <v>1</v>
      </c>
      <c r="L1218">
        <v>2046</v>
      </c>
      <c r="M1218">
        <v>30</v>
      </c>
      <c r="N1218">
        <v>4</v>
      </c>
      <c r="O1218">
        <v>2046</v>
      </c>
    </row>
    <row r="1219" spans="1:15" x14ac:dyDescent="0.3">
      <c r="A1219">
        <v>2047</v>
      </c>
      <c r="B1219">
        <f t="shared" si="96"/>
        <v>1217</v>
      </c>
      <c r="C1219" t="str">
        <f t="shared" si="97"/>
        <v>1er cuatrimestre 2047</v>
      </c>
      <c r="D1219" t="s">
        <v>76</v>
      </c>
      <c r="E1219" t="s">
        <v>77</v>
      </c>
      <c r="F1219" s="2">
        <f t="shared" si="95"/>
        <v>53693</v>
      </c>
      <c r="G1219" s="2">
        <f t="shared" ref="G1219:G1282" si="98">+DATE(O1219,N1219,M1219)</f>
        <v>53812</v>
      </c>
      <c r="H1219" s="3" t="str">
        <f t="shared" ref="H1219:H1282" si="99">+"INSERT INTO "&amp;$H$2&amp;" VALUES ("&amp;B1219&amp;",'"&amp;C1219&amp;"','"&amp;D1219&amp;"','"&amp;E1219&amp;"','"&amp;J1219&amp;"-"&amp;K1219&amp;"-"&amp;L1219&amp;"','"&amp;M1219&amp;"-"&amp;N1219&amp;"-"&amp;O1219&amp;"');"</f>
        <v>INSERT INTO temporalidad VALUES (1217,'1er cuatrimestre 2047','Cuatrimestral','Cuatrimestre','1-1-2047','30-4-2047');</v>
      </c>
      <c r="J1219">
        <v>1</v>
      </c>
      <c r="K1219">
        <v>1</v>
      </c>
      <c r="L1219">
        <v>2047</v>
      </c>
      <c r="M1219">
        <v>30</v>
      </c>
      <c r="N1219">
        <v>4</v>
      </c>
      <c r="O1219">
        <v>2047</v>
      </c>
    </row>
    <row r="1220" spans="1:15" x14ac:dyDescent="0.3">
      <c r="A1220">
        <v>2048</v>
      </c>
      <c r="B1220">
        <f t="shared" si="96"/>
        <v>1218</v>
      </c>
      <c r="C1220" t="str">
        <f t="shared" si="97"/>
        <v>1er cuatrimestre 2048</v>
      </c>
      <c r="D1220" t="s">
        <v>76</v>
      </c>
      <c r="E1220" t="s">
        <v>77</v>
      </c>
      <c r="F1220" s="2">
        <f t="shared" ref="F1220:F1283" si="100">+DATE(L1220,K1220,J1220)</f>
        <v>54058</v>
      </c>
      <c r="G1220" s="2">
        <f t="shared" si="98"/>
        <v>54178</v>
      </c>
      <c r="H1220" s="3" t="str">
        <f t="shared" si="99"/>
        <v>INSERT INTO temporalidad VALUES (1218,'1er cuatrimestre 2048','Cuatrimestral','Cuatrimestre','1-1-2048','30-4-2048');</v>
      </c>
      <c r="J1220">
        <v>1</v>
      </c>
      <c r="K1220">
        <v>1</v>
      </c>
      <c r="L1220">
        <v>2048</v>
      </c>
      <c r="M1220">
        <v>30</v>
      </c>
      <c r="N1220">
        <v>4</v>
      </c>
      <c r="O1220">
        <v>2048</v>
      </c>
    </row>
    <row r="1221" spans="1:15" x14ac:dyDescent="0.3">
      <c r="A1221">
        <v>2049</v>
      </c>
      <c r="B1221">
        <f t="shared" ref="B1221:B1284" si="101">+B1220+1</f>
        <v>1219</v>
      </c>
      <c r="C1221" t="str">
        <f t="shared" si="97"/>
        <v>1er cuatrimestre 2049</v>
      </c>
      <c r="D1221" t="s">
        <v>76</v>
      </c>
      <c r="E1221" t="s">
        <v>77</v>
      </c>
      <c r="F1221" s="2">
        <f t="shared" si="100"/>
        <v>54424</v>
      </c>
      <c r="G1221" s="2">
        <f t="shared" si="98"/>
        <v>54543</v>
      </c>
      <c r="H1221" s="3" t="str">
        <f t="shared" si="99"/>
        <v>INSERT INTO temporalidad VALUES (1219,'1er cuatrimestre 2049','Cuatrimestral','Cuatrimestre','1-1-2049','30-4-2049');</v>
      </c>
      <c r="J1221">
        <v>1</v>
      </c>
      <c r="K1221">
        <v>1</v>
      </c>
      <c r="L1221">
        <v>2049</v>
      </c>
      <c r="M1221">
        <v>30</v>
      </c>
      <c r="N1221">
        <v>4</v>
      </c>
      <c r="O1221">
        <v>2049</v>
      </c>
    </row>
    <row r="1222" spans="1:15" x14ac:dyDescent="0.3">
      <c r="A1222">
        <v>2050</v>
      </c>
      <c r="B1222">
        <f t="shared" si="101"/>
        <v>1220</v>
      </c>
      <c r="C1222" t="str">
        <f t="shared" si="97"/>
        <v>1er cuatrimestre 2050</v>
      </c>
      <c r="D1222" t="s">
        <v>76</v>
      </c>
      <c r="E1222" t="s">
        <v>77</v>
      </c>
      <c r="F1222" s="2">
        <f t="shared" si="100"/>
        <v>54789</v>
      </c>
      <c r="G1222" s="2">
        <f t="shared" si="98"/>
        <v>54908</v>
      </c>
      <c r="H1222" s="3" t="str">
        <f t="shared" si="99"/>
        <v>INSERT INTO temporalidad VALUES (1220,'1er cuatrimestre 2050','Cuatrimestral','Cuatrimestre','1-1-2050','30-4-2050');</v>
      </c>
      <c r="J1222">
        <v>1</v>
      </c>
      <c r="K1222">
        <v>1</v>
      </c>
      <c r="L1222">
        <v>2050</v>
      </c>
      <c r="M1222">
        <v>30</v>
      </c>
      <c r="N1222">
        <v>4</v>
      </c>
      <c r="O1222">
        <v>2050</v>
      </c>
    </row>
    <row r="1223" spans="1:15" x14ac:dyDescent="0.3">
      <c r="A1223">
        <v>1990</v>
      </c>
      <c r="B1223">
        <f t="shared" si="101"/>
        <v>1221</v>
      </c>
      <c r="C1223" t="str">
        <f t="shared" ref="C1223:C1283" si="102">+"2do cuatrimestre "&amp;A1223</f>
        <v>2do cuatrimestre 1990</v>
      </c>
      <c r="D1223" t="s">
        <v>76</v>
      </c>
      <c r="E1223" t="s">
        <v>77</v>
      </c>
      <c r="F1223" s="2">
        <f t="shared" si="100"/>
        <v>32994</v>
      </c>
      <c r="G1223" s="2">
        <f t="shared" si="98"/>
        <v>33116</v>
      </c>
      <c r="H1223" s="3" t="str">
        <f t="shared" si="99"/>
        <v>INSERT INTO temporalidad VALUES (1221,'2do cuatrimestre 1990','Cuatrimestral','Cuatrimestre','1-5-1990','31-8-1990');</v>
      </c>
      <c r="J1223">
        <v>1</v>
      </c>
      <c r="K1223">
        <v>5</v>
      </c>
      <c r="L1223">
        <v>1990</v>
      </c>
      <c r="M1223">
        <v>31</v>
      </c>
      <c r="N1223">
        <v>8</v>
      </c>
      <c r="O1223">
        <v>1990</v>
      </c>
    </row>
    <row r="1224" spans="1:15" x14ac:dyDescent="0.3">
      <c r="A1224">
        <v>1991</v>
      </c>
      <c r="B1224">
        <f t="shared" si="101"/>
        <v>1222</v>
      </c>
      <c r="C1224" t="str">
        <f t="shared" si="102"/>
        <v>2do cuatrimestre 1991</v>
      </c>
      <c r="D1224" t="s">
        <v>76</v>
      </c>
      <c r="E1224" t="s">
        <v>77</v>
      </c>
      <c r="F1224" s="2">
        <f t="shared" si="100"/>
        <v>33359</v>
      </c>
      <c r="G1224" s="2">
        <f t="shared" si="98"/>
        <v>33481</v>
      </c>
      <c r="H1224" s="3" t="str">
        <f t="shared" si="99"/>
        <v>INSERT INTO temporalidad VALUES (1222,'2do cuatrimestre 1991','Cuatrimestral','Cuatrimestre','1-5-1991','31-8-1991');</v>
      </c>
      <c r="J1224">
        <v>1</v>
      </c>
      <c r="K1224">
        <v>5</v>
      </c>
      <c r="L1224">
        <v>1991</v>
      </c>
      <c r="M1224">
        <v>31</v>
      </c>
      <c r="N1224">
        <v>8</v>
      </c>
      <c r="O1224">
        <v>1991</v>
      </c>
    </row>
    <row r="1225" spans="1:15" x14ac:dyDescent="0.3">
      <c r="A1225">
        <v>1992</v>
      </c>
      <c r="B1225">
        <f t="shared" si="101"/>
        <v>1223</v>
      </c>
      <c r="C1225" t="str">
        <f t="shared" si="102"/>
        <v>2do cuatrimestre 1992</v>
      </c>
      <c r="D1225" t="s">
        <v>76</v>
      </c>
      <c r="E1225" t="s">
        <v>77</v>
      </c>
      <c r="F1225" s="2">
        <f t="shared" si="100"/>
        <v>33725</v>
      </c>
      <c r="G1225" s="2">
        <f t="shared" si="98"/>
        <v>33847</v>
      </c>
      <c r="H1225" s="3" t="str">
        <f t="shared" si="99"/>
        <v>INSERT INTO temporalidad VALUES (1223,'2do cuatrimestre 1992','Cuatrimestral','Cuatrimestre','1-5-1992','31-8-1992');</v>
      </c>
      <c r="J1225">
        <v>1</v>
      </c>
      <c r="K1225">
        <v>5</v>
      </c>
      <c r="L1225">
        <v>1992</v>
      </c>
      <c r="M1225">
        <v>31</v>
      </c>
      <c r="N1225">
        <v>8</v>
      </c>
      <c r="O1225">
        <v>1992</v>
      </c>
    </row>
    <row r="1226" spans="1:15" x14ac:dyDescent="0.3">
      <c r="A1226">
        <v>1993</v>
      </c>
      <c r="B1226">
        <f t="shared" si="101"/>
        <v>1224</v>
      </c>
      <c r="C1226" t="str">
        <f t="shared" si="102"/>
        <v>2do cuatrimestre 1993</v>
      </c>
      <c r="D1226" t="s">
        <v>76</v>
      </c>
      <c r="E1226" t="s">
        <v>77</v>
      </c>
      <c r="F1226" s="2">
        <f t="shared" si="100"/>
        <v>34090</v>
      </c>
      <c r="G1226" s="2">
        <f t="shared" si="98"/>
        <v>34212</v>
      </c>
      <c r="H1226" s="3" t="str">
        <f t="shared" si="99"/>
        <v>INSERT INTO temporalidad VALUES (1224,'2do cuatrimestre 1993','Cuatrimestral','Cuatrimestre','1-5-1993','31-8-1993');</v>
      </c>
      <c r="J1226">
        <v>1</v>
      </c>
      <c r="K1226">
        <v>5</v>
      </c>
      <c r="L1226">
        <v>1993</v>
      </c>
      <c r="M1226">
        <v>31</v>
      </c>
      <c r="N1226">
        <v>8</v>
      </c>
      <c r="O1226">
        <v>1993</v>
      </c>
    </row>
    <row r="1227" spans="1:15" x14ac:dyDescent="0.3">
      <c r="A1227">
        <v>1994</v>
      </c>
      <c r="B1227">
        <f t="shared" si="101"/>
        <v>1225</v>
      </c>
      <c r="C1227" t="str">
        <f t="shared" si="102"/>
        <v>2do cuatrimestre 1994</v>
      </c>
      <c r="D1227" t="s">
        <v>76</v>
      </c>
      <c r="E1227" t="s">
        <v>77</v>
      </c>
      <c r="F1227" s="2">
        <f t="shared" si="100"/>
        <v>34455</v>
      </c>
      <c r="G1227" s="2">
        <f t="shared" si="98"/>
        <v>34577</v>
      </c>
      <c r="H1227" s="3" t="str">
        <f t="shared" si="99"/>
        <v>INSERT INTO temporalidad VALUES (1225,'2do cuatrimestre 1994','Cuatrimestral','Cuatrimestre','1-5-1994','31-8-1994');</v>
      </c>
      <c r="J1227">
        <v>1</v>
      </c>
      <c r="K1227">
        <v>5</v>
      </c>
      <c r="L1227">
        <v>1994</v>
      </c>
      <c r="M1227">
        <v>31</v>
      </c>
      <c r="N1227">
        <v>8</v>
      </c>
      <c r="O1227">
        <v>1994</v>
      </c>
    </row>
    <row r="1228" spans="1:15" x14ac:dyDescent="0.3">
      <c r="A1228">
        <v>1995</v>
      </c>
      <c r="B1228">
        <f t="shared" si="101"/>
        <v>1226</v>
      </c>
      <c r="C1228" t="str">
        <f t="shared" si="102"/>
        <v>2do cuatrimestre 1995</v>
      </c>
      <c r="D1228" t="s">
        <v>76</v>
      </c>
      <c r="E1228" t="s">
        <v>77</v>
      </c>
      <c r="F1228" s="2">
        <f t="shared" si="100"/>
        <v>34820</v>
      </c>
      <c r="G1228" s="2">
        <f t="shared" si="98"/>
        <v>34942</v>
      </c>
      <c r="H1228" s="3" t="str">
        <f t="shared" si="99"/>
        <v>INSERT INTO temporalidad VALUES (1226,'2do cuatrimestre 1995','Cuatrimestral','Cuatrimestre','1-5-1995','31-8-1995');</v>
      </c>
      <c r="J1228">
        <v>1</v>
      </c>
      <c r="K1228">
        <v>5</v>
      </c>
      <c r="L1228">
        <v>1995</v>
      </c>
      <c r="M1228">
        <v>31</v>
      </c>
      <c r="N1228">
        <v>8</v>
      </c>
      <c r="O1228">
        <v>1995</v>
      </c>
    </row>
    <row r="1229" spans="1:15" x14ac:dyDescent="0.3">
      <c r="A1229">
        <v>1996</v>
      </c>
      <c r="B1229">
        <f t="shared" si="101"/>
        <v>1227</v>
      </c>
      <c r="C1229" t="str">
        <f t="shared" si="102"/>
        <v>2do cuatrimestre 1996</v>
      </c>
      <c r="D1229" t="s">
        <v>76</v>
      </c>
      <c r="E1229" t="s">
        <v>77</v>
      </c>
      <c r="F1229" s="2">
        <f t="shared" si="100"/>
        <v>35186</v>
      </c>
      <c r="G1229" s="2">
        <f t="shared" si="98"/>
        <v>35308</v>
      </c>
      <c r="H1229" s="3" t="str">
        <f t="shared" si="99"/>
        <v>INSERT INTO temporalidad VALUES (1227,'2do cuatrimestre 1996','Cuatrimestral','Cuatrimestre','1-5-1996','31-8-1996');</v>
      </c>
      <c r="J1229">
        <v>1</v>
      </c>
      <c r="K1229">
        <v>5</v>
      </c>
      <c r="L1229">
        <v>1996</v>
      </c>
      <c r="M1229">
        <v>31</v>
      </c>
      <c r="N1229">
        <v>8</v>
      </c>
      <c r="O1229">
        <v>1996</v>
      </c>
    </row>
    <row r="1230" spans="1:15" x14ac:dyDescent="0.3">
      <c r="A1230">
        <v>1997</v>
      </c>
      <c r="B1230">
        <f t="shared" si="101"/>
        <v>1228</v>
      </c>
      <c r="C1230" t="str">
        <f t="shared" si="102"/>
        <v>2do cuatrimestre 1997</v>
      </c>
      <c r="D1230" t="s">
        <v>76</v>
      </c>
      <c r="E1230" t="s">
        <v>77</v>
      </c>
      <c r="F1230" s="2">
        <f t="shared" si="100"/>
        <v>35551</v>
      </c>
      <c r="G1230" s="2">
        <f t="shared" si="98"/>
        <v>35673</v>
      </c>
      <c r="H1230" s="3" t="str">
        <f t="shared" si="99"/>
        <v>INSERT INTO temporalidad VALUES (1228,'2do cuatrimestre 1997','Cuatrimestral','Cuatrimestre','1-5-1997','31-8-1997');</v>
      </c>
      <c r="J1230">
        <v>1</v>
      </c>
      <c r="K1230">
        <v>5</v>
      </c>
      <c r="L1230">
        <v>1997</v>
      </c>
      <c r="M1230">
        <v>31</v>
      </c>
      <c r="N1230">
        <v>8</v>
      </c>
      <c r="O1230">
        <v>1997</v>
      </c>
    </row>
    <row r="1231" spans="1:15" x14ac:dyDescent="0.3">
      <c r="A1231">
        <v>1998</v>
      </c>
      <c r="B1231">
        <f t="shared" si="101"/>
        <v>1229</v>
      </c>
      <c r="C1231" t="str">
        <f t="shared" si="102"/>
        <v>2do cuatrimestre 1998</v>
      </c>
      <c r="D1231" t="s">
        <v>76</v>
      </c>
      <c r="E1231" t="s">
        <v>77</v>
      </c>
      <c r="F1231" s="2">
        <f t="shared" si="100"/>
        <v>35916</v>
      </c>
      <c r="G1231" s="2">
        <f t="shared" si="98"/>
        <v>36038</v>
      </c>
      <c r="H1231" s="3" t="str">
        <f t="shared" si="99"/>
        <v>INSERT INTO temporalidad VALUES (1229,'2do cuatrimestre 1998','Cuatrimestral','Cuatrimestre','1-5-1998','31-8-1998');</v>
      </c>
      <c r="J1231">
        <v>1</v>
      </c>
      <c r="K1231">
        <v>5</v>
      </c>
      <c r="L1231">
        <v>1998</v>
      </c>
      <c r="M1231">
        <v>31</v>
      </c>
      <c r="N1231">
        <v>8</v>
      </c>
      <c r="O1231">
        <v>1998</v>
      </c>
    </row>
    <row r="1232" spans="1:15" x14ac:dyDescent="0.3">
      <c r="A1232">
        <v>1999</v>
      </c>
      <c r="B1232">
        <f t="shared" si="101"/>
        <v>1230</v>
      </c>
      <c r="C1232" t="str">
        <f t="shared" si="102"/>
        <v>2do cuatrimestre 1999</v>
      </c>
      <c r="D1232" t="s">
        <v>76</v>
      </c>
      <c r="E1232" t="s">
        <v>77</v>
      </c>
      <c r="F1232" s="2">
        <f t="shared" si="100"/>
        <v>36281</v>
      </c>
      <c r="G1232" s="2">
        <f t="shared" si="98"/>
        <v>36403</v>
      </c>
      <c r="H1232" s="3" t="str">
        <f t="shared" si="99"/>
        <v>INSERT INTO temporalidad VALUES (1230,'2do cuatrimestre 1999','Cuatrimestral','Cuatrimestre','1-5-1999','31-8-1999');</v>
      </c>
      <c r="J1232">
        <v>1</v>
      </c>
      <c r="K1232">
        <v>5</v>
      </c>
      <c r="L1232">
        <v>1999</v>
      </c>
      <c r="M1232">
        <v>31</v>
      </c>
      <c r="N1232">
        <v>8</v>
      </c>
      <c r="O1232">
        <v>1999</v>
      </c>
    </row>
    <row r="1233" spans="1:15" x14ac:dyDescent="0.3">
      <c r="A1233">
        <v>2000</v>
      </c>
      <c r="B1233">
        <f t="shared" si="101"/>
        <v>1231</v>
      </c>
      <c r="C1233" t="str">
        <f t="shared" si="102"/>
        <v>2do cuatrimestre 2000</v>
      </c>
      <c r="D1233" t="s">
        <v>76</v>
      </c>
      <c r="E1233" t="s">
        <v>77</v>
      </c>
      <c r="F1233" s="2">
        <f t="shared" si="100"/>
        <v>36647</v>
      </c>
      <c r="G1233" s="2">
        <f t="shared" si="98"/>
        <v>36769</v>
      </c>
      <c r="H1233" s="3" t="str">
        <f t="shared" si="99"/>
        <v>INSERT INTO temporalidad VALUES (1231,'2do cuatrimestre 2000','Cuatrimestral','Cuatrimestre','1-5-2000','31-8-2000');</v>
      </c>
      <c r="J1233">
        <v>1</v>
      </c>
      <c r="K1233">
        <v>5</v>
      </c>
      <c r="L1233">
        <v>2000</v>
      </c>
      <c r="M1233">
        <v>31</v>
      </c>
      <c r="N1233">
        <v>8</v>
      </c>
      <c r="O1233">
        <v>2000</v>
      </c>
    </row>
    <row r="1234" spans="1:15" x14ac:dyDescent="0.3">
      <c r="A1234">
        <v>2001</v>
      </c>
      <c r="B1234">
        <f t="shared" si="101"/>
        <v>1232</v>
      </c>
      <c r="C1234" t="str">
        <f t="shared" si="102"/>
        <v>2do cuatrimestre 2001</v>
      </c>
      <c r="D1234" t="s">
        <v>76</v>
      </c>
      <c r="E1234" t="s">
        <v>77</v>
      </c>
      <c r="F1234" s="2">
        <f t="shared" si="100"/>
        <v>37012</v>
      </c>
      <c r="G1234" s="2">
        <f t="shared" si="98"/>
        <v>37134</v>
      </c>
      <c r="H1234" s="3" t="str">
        <f t="shared" si="99"/>
        <v>INSERT INTO temporalidad VALUES (1232,'2do cuatrimestre 2001','Cuatrimestral','Cuatrimestre','1-5-2001','31-8-2001');</v>
      </c>
      <c r="J1234">
        <v>1</v>
      </c>
      <c r="K1234">
        <v>5</v>
      </c>
      <c r="L1234">
        <v>2001</v>
      </c>
      <c r="M1234">
        <v>31</v>
      </c>
      <c r="N1234">
        <v>8</v>
      </c>
      <c r="O1234">
        <v>2001</v>
      </c>
    </row>
    <row r="1235" spans="1:15" x14ac:dyDescent="0.3">
      <c r="A1235">
        <v>2002</v>
      </c>
      <c r="B1235">
        <f t="shared" si="101"/>
        <v>1233</v>
      </c>
      <c r="C1235" t="str">
        <f t="shared" si="102"/>
        <v>2do cuatrimestre 2002</v>
      </c>
      <c r="D1235" t="s">
        <v>76</v>
      </c>
      <c r="E1235" t="s">
        <v>77</v>
      </c>
      <c r="F1235" s="2">
        <f t="shared" si="100"/>
        <v>37377</v>
      </c>
      <c r="G1235" s="2">
        <f t="shared" si="98"/>
        <v>37499</v>
      </c>
      <c r="H1235" s="3" t="str">
        <f t="shared" si="99"/>
        <v>INSERT INTO temporalidad VALUES (1233,'2do cuatrimestre 2002','Cuatrimestral','Cuatrimestre','1-5-2002','31-8-2002');</v>
      </c>
      <c r="J1235">
        <v>1</v>
      </c>
      <c r="K1235">
        <v>5</v>
      </c>
      <c r="L1235">
        <v>2002</v>
      </c>
      <c r="M1235">
        <v>31</v>
      </c>
      <c r="N1235">
        <v>8</v>
      </c>
      <c r="O1235">
        <v>2002</v>
      </c>
    </row>
    <row r="1236" spans="1:15" x14ac:dyDescent="0.3">
      <c r="A1236">
        <v>2003</v>
      </c>
      <c r="B1236">
        <f t="shared" si="101"/>
        <v>1234</v>
      </c>
      <c r="C1236" t="str">
        <f t="shared" si="102"/>
        <v>2do cuatrimestre 2003</v>
      </c>
      <c r="D1236" t="s">
        <v>76</v>
      </c>
      <c r="E1236" t="s">
        <v>77</v>
      </c>
      <c r="F1236" s="2">
        <f t="shared" si="100"/>
        <v>37742</v>
      </c>
      <c r="G1236" s="2">
        <f t="shared" si="98"/>
        <v>37864</v>
      </c>
      <c r="H1236" s="3" t="str">
        <f t="shared" si="99"/>
        <v>INSERT INTO temporalidad VALUES (1234,'2do cuatrimestre 2003','Cuatrimestral','Cuatrimestre','1-5-2003','31-8-2003');</v>
      </c>
      <c r="J1236">
        <v>1</v>
      </c>
      <c r="K1236">
        <v>5</v>
      </c>
      <c r="L1236">
        <v>2003</v>
      </c>
      <c r="M1236">
        <v>31</v>
      </c>
      <c r="N1236">
        <v>8</v>
      </c>
      <c r="O1236">
        <v>2003</v>
      </c>
    </row>
    <row r="1237" spans="1:15" x14ac:dyDescent="0.3">
      <c r="A1237">
        <v>2004</v>
      </c>
      <c r="B1237">
        <f t="shared" si="101"/>
        <v>1235</v>
      </c>
      <c r="C1237" t="str">
        <f t="shared" si="102"/>
        <v>2do cuatrimestre 2004</v>
      </c>
      <c r="D1237" t="s">
        <v>76</v>
      </c>
      <c r="E1237" t="s">
        <v>77</v>
      </c>
      <c r="F1237" s="2">
        <f t="shared" si="100"/>
        <v>38108</v>
      </c>
      <c r="G1237" s="2">
        <f t="shared" si="98"/>
        <v>38230</v>
      </c>
      <c r="H1237" s="3" t="str">
        <f t="shared" si="99"/>
        <v>INSERT INTO temporalidad VALUES (1235,'2do cuatrimestre 2004','Cuatrimestral','Cuatrimestre','1-5-2004','31-8-2004');</v>
      </c>
      <c r="J1237">
        <v>1</v>
      </c>
      <c r="K1237">
        <v>5</v>
      </c>
      <c r="L1237">
        <v>2004</v>
      </c>
      <c r="M1237">
        <v>31</v>
      </c>
      <c r="N1237">
        <v>8</v>
      </c>
      <c r="O1237">
        <v>2004</v>
      </c>
    </row>
    <row r="1238" spans="1:15" x14ac:dyDescent="0.3">
      <c r="A1238">
        <v>2005</v>
      </c>
      <c r="B1238">
        <f t="shared" si="101"/>
        <v>1236</v>
      </c>
      <c r="C1238" t="str">
        <f t="shared" si="102"/>
        <v>2do cuatrimestre 2005</v>
      </c>
      <c r="D1238" t="s">
        <v>76</v>
      </c>
      <c r="E1238" t="s">
        <v>77</v>
      </c>
      <c r="F1238" s="2">
        <f t="shared" si="100"/>
        <v>38473</v>
      </c>
      <c r="G1238" s="2">
        <f t="shared" si="98"/>
        <v>38595</v>
      </c>
      <c r="H1238" s="3" t="str">
        <f t="shared" si="99"/>
        <v>INSERT INTO temporalidad VALUES (1236,'2do cuatrimestre 2005','Cuatrimestral','Cuatrimestre','1-5-2005','31-8-2005');</v>
      </c>
      <c r="J1238">
        <v>1</v>
      </c>
      <c r="K1238">
        <v>5</v>
      </c>
      <c r="L1238">
        <v>2005</v>
      </c>
      <c r="M1238">
        <v>31</v>
      </c>
      <c r="N1238">
        <v>8</v>
      </c>
      <c r="O1238">
        <v>2005</v>
      </c>
    </row>
    <row r="1239" spans="1:15" x14ac:dyDescent="0.3">
      <c r="A1239">
        <v>2006</v>
      </c>
      <c r="B1239">
        <f t="shared" si="101"/>
        <v>1237</v>
      </c>
      <c r="C1239" t="str">
        <f t="shared" si="102"/>
        <v>2do cuatrimestre 2006</v>
      </c>
      <c r="D1239" t="s">
        <v>76</v>
      </c>
      <c r="E1239" t="s">
        <v>77</v>
      </c>
      <c r="F1239" s="2">
        <f t="shared" si="100"/>
        <v>38838</v>
      </c>
      <c r="G1239" s="2">
        <f t="shared" si="98"/>
        <v>38960</v>
      </c>
      <c r="H1239" s="3" t="str">
        <f t="shared" si="99"/>
        <v>INSERT INTO temporalidad VALUES (1237,'2do cuatrimestre 2006','Cuatrimestral','Cuatrimestre','1-5-2006','31-8-2006');</v>
      </c>
      <c r="J1239">
        <v>1</v>
      </c>
      <c r="K1239">
        <v>5</v>
      </c>
      <c r="L1239">
        <v>2006</v>
      </c>
      <c r="M1239">
        <v>31</v>
      </c>
      <c r="N1239">
        <v>8</v>
      </c>
      <c r="O1239">
        <v>2006</v>
      </c>
    </row>
    <row r="1240" spans="1:15" x14ac:dyDescent="0.3">
      <c r="A1240">
        <v>2007</v>
      </c>
      <c r="B1240">
        <f t="shared" si="101"/>
        <v>1238</v>
      </c>
      <c r="C1240" t="str">
        <f t="shared" si="102"/>
        <v>2do cuatrimestre 2007</v>
      </c>
      <c r="D1240" t="s">
        <v>76</v>
      </c>
      <c r="E1240" t="s">
        <v>77</v>
      </c>
      <c r="F1240" s="2">
        <f t="shared" si="100"/>
        <v>39203</v>
      </c>
      <c r="G1240" s="2">
        <f t="shared" si="98"/>
        <v>39325</v>
      </c>
      <c r="H1240" s="3" t="str">
        <f t="shared" si="99"/>
        <v>INSERT INTO temporalidad VALUES (1238,'2do cuatrimestre 2007','Cuatrimestral','Cuatrimestre','1-5-2007','31-8-2007');</v>
      </c>
      <c r="J1240">
        <v>1</v>
      </c>
      <c r="K1240">
        <v>5</v>
      </c>
      <c r="L1240">
        <v>2007</v>
      </c>
      <c r="M1240">
        <v>31</v>
      </c>
      <c r="N1240">
        <v>8</v>
      </c>
      <c r="O1240">
        <v>2007</v>
      </c>
    </row>
    <row r="1241" spans="1:15" x14ac:dyDescent="0.3">
      <c r="A1241">
        <v>2008</v>
      </c>
      <c r="B1241">
        <f t="shared" si="101"/>
        <v>1239</v>
      </c>
      <c r="C1241" t="str">
        <f t="shared" si="102"/>
        <v>2do cuatrimestre 2008</v>
      </c>
      <c r="D1241" t="s">
        <v>76</v>
      </c>
      <c r="E1241" t="s">
        <v>77</v>
      </c>
      <c r="F1241" s="2">
        <f t="shared" si="100"/>
        <v>39569</v>
      </c>
      <c r="G1241" s="2">
        <f t="shared" si="98"/>
        <v>39691</v>
      </c>
      <c r="H1241" s="3" t="str">
        <f t="shared" si="99"/>
        <v>INSERT INTO temporalidad VALUES (1239,'2do cuatrimestre 2008','Cuatrimestral','Cuatrimestre','1-5-2008','31-8-2008');</v>
      </c>
      <c r="J1241">
        <v>1</v>
      </c>
      <c r="K1241">
        <v>5</v>
      </c>
      <c r="L1241">
        <v>2008</v>
      </c>
      <c r="M1241">
        <v>31</v>
      </c>
      <c r="N1241">
        <v>8</v>
      </c>
      <c r="O1241">
        <v>2008</v>
      </c>
    </row>
    <row r="1242" spans="1:15" x14ac:dyDescent="0.3">
      <c r="A1242">
        <v>2009</v>
      </c>
      <c r="B1242">
        <f t="shared" si="101"/>
        <v>1240</v>
      </c>
      <c r="C1242" t="str">
        <f t="shared" si="102"/>
        <v>2do cuatrimestre 2009</v>
      </c>
      <c r="D1242" t="s">
        <v>76</v>
      </c>
      <c r="E1242" t="s">
        <v>77</v>
      </c>
      <c r="F1242" s="2">
        <f t="shared" si="100"/>
        <v>39934</v>
      </c>
      <c r="G1242" s="2">
        <f t="shared" si="98"/>
        <v>40056</v>
      </c>
      <c r="H1242" s="3" t="str">
        <f t="shared" si="99"/>
        <v>INSERT INTO temporalidad VALUES (1240,'2do cuatrimestre 2009','Cuatrimestral','Cuatrimestre','1-5-2009','31-8-2009');</v>
      </c>
      <c r="J1242">
        <v>1</v>
      </c>
      <c r="K1242">
        <v>5</v>
      </c>
      <c r="L1242">
        <v>2009</v>
      </c>
      <c r="M1242">
        <v>31</v>
      </c>
      <c r="N1242">
        <v>8</v>
      </c>
      <c r="O1242">
        <v>2009</v>
      </c>
    </row>
    <row r="1243" spans="1:15" x14ac:dyDescent="0.3">
      <c r="A1243">
        <v>2010</v>
      </c>
      <c r="B1243">
        <f t="shared" si="101"/>
        <v>1241</v>
      </c>
      <c r="C1243" t="str">
        <f t="shared" si="102"/>
        <v>2do cuatrimestre 2010</v>
      </c>
      <c r="D1243" t="s">
        <v>76</v>
      </c>
      <c r="E1243" t="s">
        <v>77</v>
      </c>
      <c r="F1243" s="2">
        <f t="shared" si="100"/>
        <v>40299</v>
      </c>
      <c r="G1243" s="2">
        <f t="shared" si="98"/>
        <v>40421</v>
      </c>
      <c r="H1243" s="3" t="str">
        <f t="shared" si="99"/>
        <v>INSERT INTO temporalidad VALUES (1241,'2do cuatrimestre 2010','Cuatrimestral','Cuatrimestre','1-5-2010','31-8-2010');</v>
      </c>
      <c r="J1243">
        <v>1</v>
      </c>
      <c r="K1243">
        <v>5</v>
      </c>
      <c r="L1243">
        <v>2010</v>
      </c>
      <c r="M1243">
        <v>31</v>
      </c>
      <c r="N1243">
        <v>8</v>
      </c>
      <c r="O1243">
        <v>2010</v>
      </c>
    </row>
    <row r="1244" spans="1:15" x14ac:dyDescent="0.3">
      <c r="A1244">
        <v>2011</v>
      </c>
      <c r="B1244">
        <f t="shared" si="101"/>
        <v>1242</v>
      </c>
      <c r="C1244" t="str">
        <f t="shared" si="102"/>
        <v>2do cuatrimestre 2011</v>
      </c>
      <c r="D1244" t="s">
        <v>76</v>
      </c>
      <c r="E1244" t="s">
        <v>77</v>
      </c>
      <c r="F1244" s="2">
        <f t="shared" si="100"/>
        <v>40664</v>
      </c>
      <c r="G1244" s="2">
        <f t="shared" si="98"/>
        <v>40786</v>
      </c>
      <c r="H1244" s="3" t="str">
        <f t="shared" si="99"/>
        <v>INSERT INTO temporalidad VALUES (1242,'2do cuatrimestre 2011','Cuatrimestral','Cuatrimestre','1-5-2011','31-8-2011');</v>
      </c>
      <c r="J1244">
        <v>1</v>
      </c>
      <c r="K1244">
        <v>5</v>
      </c>
      <c r="L1244">
        <v>2011</v>
      </c>
      <c r="M1244">
        <v>31</v>
      </c>
      <c r="N1244">
        <v>8</v>
      </c>
      <c r="O1244">
        <v>2011</v>
      </c>
    </row>
    <row r="1245" spans="1:15" x14ac:dyDescent="0.3">
      <c r="A1245">
        <v>2012</v>
      </c>
      <c r="B1245">
        <f t="shared" si="101"/>
        <v>1243</v>
      </c>
      <c r="C1245" t="str">
        <f t="shared" si="102"/>
        <v>2do cuatrimestre 2012</v>
      </c>
      <c r="D1245" t="s">
        <v>76</v>
      </c>
      <c r="E1245" t="s">
        <v>77</v>
      </c>
      <c r="F1245" s="2">
        <f t="shared" si="100"/>
        <v>41030</v>
      </c>
      <c r="G1245" s="2">
        <f t="shared" si="98"/>
        <v>41152</v>
      </c>
      <c r="H1245" s="3" t="str">
        <f t="shared" si="99"/>
        <v>INSERT INTO temporalidad VALUES (1243,'2do cuatrimestre 2012','Cuatrimestral','Cuatrimestre','1-5-2012','31-8-2012');</v>
      </c>
      <c r="J1245">
        <v>1</v>
      </c>
      <c r="K1245">
        <v>5</v>
      </c>
      <c r="L1245">
        <v>2012</v>
      </c>
      <c r="M1245">
        <v>31</v>
      </c>
      <c r="N1245">
        <v>8</v>
      </c>
      <c r="O1245">
        <v>2012</v>
      </c>
    </row>
    <row r="1246" spans="1:15" x14ac:dyDescent="0.3">
      <c r="A1246">
        <v>2013</v>
      </c>
      <c r="B1246">
        <f t="shared" si="101"/>
        <v>1244</v>
      </c>
      <c r="C1246" t="str">
        <f t="shared" si="102"/>
        <v>2do cuatrimestre 2013</v>
      </c>
      <c r="D1246" t="s">
        <v>76</v>
      </c>
      <c r="E1246" t="s">
        <v>77</v>
      </c>
      <c r="F1246" s="2">
        <f t="shared" si="100"/>
        <v>41395</v>
      </c>
      <c r="G1246" s="2">
        <f t="shared" si="98"/>
        <v>41517</v>
      </c>
      <c r="H1246" s="3" t="str">
        <f t="shared" si="99"/>
        <v>INSERT INTO temporalidad VALUES (1244,'2do cuatrimestre 2013','Cuatrimestral','Cuatrimestre','1-5-2013','31-8-2013');</v>
      </c>
      <c r="J1246">
        <v>1</v>
      </c>
      <c r="K1246">
        <v>5</v>
      </c>
      <c r="L1246">
        <v>2013</v>
      </c>
      <c r="M1246">
        <v>31</v>
      </c>
      <c r="N1246">
        <v>8</v>
      </c>
      <c r="O1246">
        <v>2013</v>
      </c>
    </row>
    <row r="1247" spans="1:15" x14ac:dyDescent="0.3">
      <c r="A1247">
        <v>2014</v>
      </c>
      <c r="B1247">
        <f t="shared" si="101"/>
        <v>1245</v>
      </c>
      <c r="C1247" t="str">
        <f t="shared" si="102"/>
        <v>2do cuatrimestre 2014</v>
      </c>
      <c r="D1247" t="s">
        <v>76</v>
      </c>
      <c r="E1247" t="s">
        <v>77</v>
      </c>
      <c r="F1247" s="2">
        <f t="shared" si="100"/>
        <v>41760</v>
      </c>
      <c r="G1247" s="2">
        <f t="shared" si="98"/>
        <v>41882</v>
      </c>
      <c r="H1247" s="3" t="str">
        <f t="shared" si="99"/>
        <v>INSERT INTO temporalidad VALUES (1245,'2do cuatrimestre 2014','Cuatrimestral','Cuatrimestre','1-5-2014','31-8-2014');</v>
      </c>
      <c r="J1247">
        <v>1</v>
      </c>
      <c r="K1247">
        <v>5</v>
      </c>
      <c r="L1247">
        <v>2014</v>
      </c>
      <c r="M1247">
        <v>31</v>
      </c>
      <c r="N1247">
        <v>8</v>
      </c>
      <c r="O1247">
        <v>2014</v>
      </c>
    </row>
    <row r="1248" spans="1:15" x14ac:dyDescent="0.3">
      <c r="A1248">
        <v>2015</v>
      </c>
      <c r="B1248">
        <f t="shared" si="101"/>
        <v>1246</v>
      </c>
      <c r="C1248" t="str">
        <f t="shared" si="102"/>
        <v>2do cuatrimestre 2015</v>
      </c>
      <c r="D1248" t="s">
        <v>76</v>
      </c>
      <c r="E1248" t="s">
        <v>77</v>
      </c>
      <c r="F1248" s="2">
        <f t="shared" si="100"/>
        <v>42125</v>
      </c>
      <c r="G1248" s="2">
        <f t="shared" si="98"/>
        <v>42247</v>
      </c>
      <c r="H1248" s="3" t="str">
        <f t="shared" si="99"/>
        <v>INSERT INTO temporalidad VALUES (1246,'2do cuatrimestre 2015','Cuatrimestral','Cuatrimestre','1-5-2015','31-8-2015');</v>
      </c>
      <c r="J1248">
        <v>1</v>
      </c>
      <c r="K1248">
        <v>5</v>
      </c>
      <c r="L1248">
        <v>2015</v>
      </c>
      <c r="M1248">
        <v>31</v>
      </c>
      <c r="N1248">
        <v>8</v>
      </c>
      <c r="O1248">
        <v>2015</v>
      </c>
    </row>
    <row r="1249" spans="1:15" x14ac:dyDescent="0.3">
      <c r="A1249">
        <v>2016</v>
      </c>
      <c r="B1249">
        <f t="shared" si="101"/>
        <v>1247</v>
      </c>
      <c r="C1249" t="str">
        <f t="shared" si="102"/>
        <v>2do cuatrimestre 2016</v>
      </c>
      <c r="D1249" t="s">
        <v>76</v>
      </c>
      <c r="E1249" t="s">
        <v>77</v>
      </c>
      <c r="F1249" s="2">
        <f t="shared" si="100"/>
        <v>42491</v>
      </c>
      <c r="G1249" s="2">
        <f t="shared" si="98"/>
        <v>42613</v>
      </c>
      <c r="H1249" s="3" t="str">
        <f t="shared" si="99"/>
        <v>INSERT INTO temporalidad VALUES (1247,'2do cuatrimestre 2016','Cuatrimestral','Cuatrimestre','1-5-2016','31-8-2016');</v>
      </c>
      <c r="J1249">
        <v>1</v>
      </c>
      <c r="K1249">
        <v>5</v>
      </c>
      <c r="L1249">
        <v>2016</v>
      </c>
      <c r="M1249">
        <v>31</v>
      </c>
      <c r="N1249">
        <v>8</v>
      </c>
      <c r="O1249">
        <v>2016</v>
      </c>
    </row>
    <row r="1250" spans="1:15" x14ac:dyDescent="0.3">
      <c r="A1250">
        <v>2017</v>
      </c>
      <c r="B1250">
        <f t="shared" si="101"/>
        <v>1248</v>
      </c>
      <c r="C1250" t="str">
        <f t="shared" si="102"/>
        <v>2do cuatrimestre 2017</v>
      </c>
      <c r="D1250" t="s">
        <v>76</v>
      </c>
      <c r="E1250" t="s">
        <v>77</v>
      </c>
      <c r="F1250" s="2">
        <f t="shared" si="100"/>
        <v>42856</v>
      </c>
      <c r="G1250" s="2">
        <f t="shared" si="98"/>
        <v>42978</v>
      </c>
      <c r="H1250" s="3" t="str">
        <f t="shared" si="99"/>
        <v>INSERT INTO temporalidad VALUES (1248,'2do cuatrimestre 2017','Cuatrimestral','Cuatrimestre','1-5-2017','31-8-2017');</v>
      </c>
      <c r="J1250">
        <v>1</v>
      </c>
      <c r="K1250">
        <v>5</v>
      </c>
      <c r="L1250">
        <v>2017</v>
      </c>
      <c r="M1250">
        <v>31</v>
      </c>
      <c r="N1250">
        <v>8</v>
      </c>
      <c r="O1250">
        <v>2017</v>
      </c>
    </row>
    <row r="1251" spans="1:15" x14ac:dyDescent="0.3">
      <c r="A1251">
        <v>2018</v>
      </c>
      <c r="B1251">
        <f t="shared" si="101"/>
        <v>1249</v>
      </c>
      <c r="C1251" t="str">
        <f t="shared" si="102"/>
        <v>2do cuatrimestre 2018</v>
      </c>
      <c r="D1251" t="s">
        <v>76</v>
      </c>
      <c r="E1251" t="s">
        <v>77</v>
      </c>
      <c r="F1251" s="2">
        <f t="shared" si="100"/>
        <v>43221</v>
      </c>
      <c r="G1251" s="2">
        <f t="shared" si="98"/>
        <v>43343</v>
      </c>
      <c r="H1251" s="3" t="str">
        <f t="shared" si="99"/>
        <v>INSERT INTO temporalidad VALUES (1249,'2do cuatrimestre 2018','Cuatrimestral','Cuatrimestre','1-5-2018','31-8-2018');</v>
      </c>
      <c r="J1251">
        <v>1</v>
      </c>
      <c r="K1251">
        <v>5</v>
      </c>
      <c r="L1251">
        <v>2018</v>
      </c>
      <c r="M1251">
        <v>31</v>
      </c>
      <c r="N1251">
        <v>8</v>
      </c>
      <c r="O1251">
        <v>2018</v>
      </c>
    </row>
    <row r="1252" spans="1:15" x14ac:dyDescent="0.3">
      <c r="A1252">
        <v>2019</v>
      </c>
      <c r="B1252">
        <f t="shared" si="101"/>
        <v>1250</v>
      </c>
      <c r="C1252" t="str">
        <f t="shared" si="102"/>
        <v>2do cuatrimestre 2019</v>
      </c>
      <c r="D1252" t="s">
        <v>76</v>
      </c>
      <c r="E1252" t="s">
        <v>77</v>
      </c>
      <c r="F1252" s="2">
        <f t="shared" si="100"/>
        <v>43586</v>
      </c>
      <c r="G1252" s="2">
        <f t="shared" si="98"/>
        <v>43708</v>
      </c>
      <c r="H1252" s="3" t="str">
        <f t="shared" si="99"/>
        <v>INSERT INTO temporalidad VALUES (1250,'2do cuatrimestre 2019','Cuatrimestral','Cuatrimestre','1-5-2019','31-8-2019');</v>
      </c>
      <c r="J1252">
        <v>1</v>
      </c>
      <c r="K1252">
        <v>5</v>
      </c>
      <c r="L1252">
        <v>2019</v>
      </c>
      <c r="M1252">
        <v>31</v>
      </c>
      <c r="N1252">
        <v>8</v>
      </c>
      <c r="O1252">
        <v>2019</v>
      </c>
    </row>
    <row r="1253" spans="1:15" x14ac:dyDescent="0.3">
      <c r="A1253">
        <v>2020</v>
      </c>
      <c r="B1253">
        <f t="shared" si="101"/>
        <v>1251</v>
      </c>
      <c r="C1253" t="str">
        <f t="shared" si="102"/>
        <v>2do cuatrimestre 2020</v>
      </c>
      <c r="D1253" t="s">
        <v>76</v>
      </c>
      <c r="E1253" t="s">
        <v>77</v>
      </c>
      <c r="F1253" s="2">
        <f t="shared" si="100"/>
        <v>43952</v>
      </c>
      <c r="G1253" s="2">
        <f t="shared" si="98"/>
        <v>44074</v>
      </c>
      <c r="H1253" s="3" t="str">
        <f t="shared" si="99"/>
        <v>INSERT INTO temporalidad VALUES (1251,'2do cuatrimestre 2020','Cuatrimestral','Cuatrimestre','1-5-2020','31-8-2020');</v>
      </c>
      <c r="J1253">
        <v>1</v>
      </c>
      <c r="K1253">
        <v>5</v>
      </c>
      <c r="L1253">
        <v>2020</v>
      </c>
      <c r="M1253">
        <v>31</v>
      </c>
      <c r="N1253">
        <v>8</v>
      </c>
      <c r="O1253">
        <v>2020</v>
      </c>
    </row>
    <row r="1254" spans="1:15" x14ac:dyDescent="0.3">
      <c r="A1254">
        <v>2021</v>
      </c>
      <c r="B1254">
        <f t="shared" si="101"/>
        <v>1252</v>
      </c>
      <c r="C1254" t="str">
        <f t="shared" si="102"/>
        <v>2do cuatrimestre 2021</v>
      </c>
      <c r="D1254" t="s">
        <v>76</v>
      </c>
      <c r="E1254" t="s">
        <v>77</v>
      </c>
      <c r="F1254" s="2">
        <f t="shared" si="100"/>
        <v>44317</v>
      </c>
      <c r="G1254" s="2">
        <f t="shared" si="98"/>
        <v>44439</v>
      </c>
      <c r="H1254" s="3" t="str">
        <f t="shared" si="99"/>
        <v>INSERT INTO temporalidad VALUES (1252,'2do cuatrimestre 2021','Cuatrimestral','Cuatrimestre','1-5-2021','31-8-2021');</v>
      </c>
      <c r="J1254">
        <v>1</v>
      </c>
      <c r="K1254">
        <v>5</v>
      </c>
      <c r="L1254">
        <v>2021</v>
      </c>
      <c r="M1254">
        <v>31</v>
      </c>
      <c r="N1254">
        <v>8</v>
      </c>
      <c r="O1254">
        <v>2021</v>
      </c>
    </row>
    <row r="1255" spans="1:15" x14ac:dyDescent="0.3">
      <c r="A1255">
        <v>2022</v>
      </c>
      <c r="B1255">
        <f t="shared" si="101"/>
        <v>1253</v>
      </c>
      <c r="C1255" t="str">
        <f t="shared" si="102"/>
        <v>2do cuatrimestre 2022</v>
      </c>
      <c r="D1255" t="s">
        <v>76</v>
      </c>
      <c r="E1255" t="s">
        <v>77</v>
      </c>
      <c r="F1255" s="2">
        <f t="shared" si="100"/>
        <v>44682</v>
      </c>
      <c r="G1255" s="2">
        <f t="shared" si="98"/>
        <v>44804</v>
      </c>
      <c r="H1255" s="3" t="str">
        <f t="shared" si="99"/>
        <v>INSERT INTO temporalidad VALUES (1253,'2do cuatrimestre 2022','Cuatrimestral','Cuatrimestre','1-5-2022','31-8-2022');</v>
      </c>
      <c r="J1255">
        <v>1</v>
      </c>
      <c r="K1255">
        <v>5</v>
      </c>
      <c r="L1255">
        <v>2022</v>
      </c>
      <c r="M1255">
        <v>31</v>
      </c>
      <c r="N1255">
        <v>8</v>
      </c>
      <c r="O1255">
        <v>2022</v>
      </c>
    </row>
    <row r="1256" spans="1:15" x14ac:dyDescent="0.3">
      <c r="A1256">
        <v>2023</v>
      </c>
      <c r="B1256">
        <f t="shared" si="101"/>
        <v>1254</v>
      </c>
      <c r="C1256" t="str">
        <f t="shared" si="102"/>
        <v>2do cuatrimestre 2023</v>
      </c>
      <c r="D1256" t="s">
        <v>76</v>
      </c>
      <c r="E1256" t="s">
        <v>77</v>
      </c>
      <c r="F1256" s="2">
        <f t="shared" si="100"/>
        <v>45047</v>
      </c>
      <c r="G1256" s="2">
        <f t="shared" si="98"/>
        <v>45169</v>
      </c>
      <c r="H1256" s="3" t="str">
        <f t="shared" si="99"/>
        <v>INSERT INTO temporalidad VALUES (1254,'2do cuatrimestre 2023','Cuatrimestral','Cuatrimestre','1-5-2023','31-8-2023');</v>
      </c>
      <c r="J1256">
        <v>1</v>
      </c>
      <c r="K1256">
        <v>5</v>
      </c>
      <c r="L1256">
        <v>2023</v>
      </c>
      <c r="M1256">
        <v>31</v>
      </c>
      <c r="N1256">
        <v>8</v>
      </c>
      <c r="O1256">
        <v>2023</v>
      </c>
    </row>
    <row r="1257" spans="1:15" x14ac:dyDescent="0.3">
      <c r="A1257">
        <v>2024</v>
      </c>
      <c r="B1257">
        <f t="shared" si="101"/>
        <v>1255</v>
      </c>
      <c r="C1257" t="str">
        <f t="shared" si="102"/>
        <v>2do cuatrimestre 2024</v>
      </c>
      <c r="D1257" t="s">
        <v>76</v>
      </c>
      <c r="E1257" t="s">
        <v>77</v>
      </c>
      <c r="F1257" s="2">
        <f t="shared" si="100"/>
        <v>45413</v>
      </c>
      <c r="G1257" s="2">
        <f t="shared" si="98"/>
        <v>45535</v>
      </c>
      <c r="H1257" s="3" t="str">
        <f t="shared" si="99"/>
        <v>INSERT INTO temporalidad VALUES (1255,'2do cuatrimestre 2024','Cuatrimestral','Cuatrimestre','1-5-2024','31-8-2024');</v>
      </c>
      <c r="J1257">
        <v>1</v>
      </c>
      <c r="K1257">
        <v>5</v>
      </c>
      <c r="L1257">
        <v>2024</v>
      </c>
      <c r="M1257">
        <v>31</v>
      </c>
      <c r="N1257">
        <v>8</v>
      </c>
      <c r="O1257">
        <v>2024</v>
      </c>
    </row>
    <row r="1258" spans="1:15" x14ac:dyDescent="0.3">
      <c r="A1258">
        <v>2025</v>
      </c>
      <c r="B1258">
        <f t="shared" si="101"/>
        <v>1256</v>
      </c>
      <c r="C1258" t="str">
        <f t="shared" si="102"/>
        <v>2do cuatrimestre 2025</v>
      </c>
      <c r="D1258" t="s">
        <v>76</v>
      </c>
      <c r="E1258" t="s">
        <v>77</v>
      </c>
      <c r="F1258" s="2">
        <f t="shared" si="100"/>
        <v>45778</v>
      </c>
      <c r="G1258" s="2">
        <f t="shared" si="98"/>
        <v>45900</v>
      </c>
      <c r="H1258" s="3" t="str">
        <f t="shared" si="99"/>
        <v>INSERT INTO temporalidad VALUES (1256,'2do cuatrimestre 2025','Cuatrimestral','Cuatrimestre','1-5-2025','31-8-2025');</v>
      </c>
      <c r="J1258">
        <v>1</v>
      </c>
      <c r="K1258">
        <v>5</v>
      </c>
      <c r="L1258">
        <v>2025</v>
      </c>
      <c r="M1258">
        <v>31</v>
      </c>
      <c r="N1258">
        <v>8</v>
      </c>
      <c r="O1258">
        <v>2025</v>
      </c>
    </row>
    <row r="1259" spans="1:15" x14ac:dyDescent="0.3">
      <c r="A1259">
        <v>2026</v>
      </c>
      <c r="B1259">
        <f t="shared" si="101"/>
        <v>1257</v>
      </c>
      <c r="C1259" t="str">
        <f t="shared" si="102"/>
        <v>2do cuatrimestre 2026</v>
      </c>
      <c r="D1259" t="s">
        <v>76</v>
      </c>
      <c r="E1259" t="s">
        <v>77</v>
      </c>
      <c r="F1259" s="2">
        <f t="shared" si="100"/>
        <v>46143</v>
      </c>
      <c r="G1259" s="2">
        <f t="shared" si="98"/>
        <v>46265</v>
      </c>
      <c r="H1259" s="3" t="str">
        <f t="shared" si="99"/>
        <v>INSERT INTO temporalidad VALUES (1257,'2do cuatrimestre 2026','Cuatrimestral','Cuatrimestre','1-5-2026','31-8-2026');</v>
      </c>
      <c r="J1259">
        <v>1</v>
      </c>
      <c r="K1259">
        <v>5</v>
      </c>
      <c r="L1259">
        <v>2026</v>
      </c>
      <c r="M1259">
        <v>31</v>
      </c>
      <c r="N1259">
        <v>8</v>
      </c>
      <c r="O1259">
        <v>2026</v>
      </c>
    </row>
    <row r="1260" spans="1:15" x14ac:dyDescent="0.3">
      <c r="A1260">
        <v>2027</v>
      </c>
      <c r="B1260">
        <f t="shared" si="101"/>
        <v>1258</v>
      </c>
      <c r="C1260" t="str">
        <f t="shared" si="102"/>
        <v>2do cuatrimestre 2027</v>
      </c>
      <c r="D1260" t="s">
        <v>76</v>
      </c>
      <c r="E1260" t="s">
        <v>77</v>
      </c>
      <c r="F1260" s="2">
        <f t="shared" si="100"/>
        <v>46508</v>
      </c>
      <c r="G1260" s="2">
        <f t="shared" si="98"/>
        <v>46630</v>
      </c>
      <c r="H1260" s="3" t="str">
        <f t="shared" si="99"/>
        <v>INSERT INTO temporalidad VALUES (1258,'2do cuatrimestre 2027','Cuatrimestral','Cuatrimestre','1-5-2027','31-8-2027');</v>
      </c>
      <c r="J1260">
        <v>1</v>
      </c>
      <c r="K1260">
        <v>5</v>
      </c>
      <c r="L1260">
        <v>2027</v>
      </c>
      <c r="M1260">
        <v>31</v>
      </c>
      <c r="N1260">
        <v>8</v>
      </c>
      <c r="O1260">
        <v>2027</v>
      </c>
    </row>
    <row r="1261" spans="1:15" x14ac:dyDescent="0.3">
      <c r="A1261">
        <v>2028</v>
      </c>
      <c r="B1261">
        <f t="shared" si="101"/>
        <v>1259</v>
      </c>
      <c r="C1261" t="str">
        <f t="shared" si="102"/>
        <v>2do cuatrimestre 2028</v>
      </c>
      <c r="D1261" t="s">
        <v>76</v>
      </c>
      <c r="E1261" t="s">
        <v>77</v>
      </c>
      <c r="F1261" s="2">
        <f t="shared" si="100"/>
        <v>46874</v>
      </c>
      <c r="G1261" s="2">
        <f t="shared" si="98"/>
        <v>46996</v>
      </c>
      <c r="H1261" s="3" t="str">
        <f t="shared" si="99"/>
        <v>INSERT INTO temporalidad VALUES (1259,'2do cuatrimestre 2028','Cuatrimestral','Cuatrimestre','1-5-2028','31-8-2028');</v>
      </c>
      <c r="J1261">
        <v>1</v>
      </c>
      <c r="K1261">
        <v>5</v>
      </c>
      <c r="L1261">
        <v>2028</v>
      </c>
      <c r="M1261">
        <v>31</v>
      </c>
      <c r="N1261">
        <v>8</v>
      </c>
      <c r="O1261">
        <v>2028</v>
      </c>
    </row>
    <row r="1262" spans="1:15" x14ac:dyDescent="0.3">
      <c r="A1262">
        <v>2029</v>
      </c>
      <c r="B1262">
        <f t="shared" si="101"/>
        <v>1260</v>
      </c>
      <c r="C1262" t="str">
        <f t="shared" si="102"/>
        <v>2do cuatrimestre 2029</v>
      </c>
      <c r="D1262" t="s">
        <v>76</v>
      </c>
      <c r="E1262" t="s">
        <v>77</v>
      </c>
      <c r="F1262" s="2">
        <f t="shared" si="100"/>
        <v>47239</v>
      </c>
      <c r="G1262" s="2">
        <f t="shared" si="98"/>
        <v>47361</v>
      </c>
      <c r="H1262" s="3" t="str">
        <f t="shared" si="99"/>
        <v>INSERT INTO temporalidad VALUES (1260,'2do cuatrimestre 2029','Cuatrimestral','Cuatrimestre','1-5-2029','31-8-2029');</v>
      </c>
      <c r="J1262">
        <v>1</v>
      </c>
      <c r="K1262">
        <v>5</v>
      </c>
      <c r="L1262">
        <v>2029</v>
      </c>
      <c r="M1262">
        <v>31</v>
      </c>
      <c r="N1262">
        <v>8</v>
      </c>
      <c r="O1262">
        <v>2029</v>
      </c>
    </row>
    <row r="1263" spans="1:15" x14ac:dyDescent="0.3">
      <c r="A1263">
        <v>2030</v>
      </c>
      <c r="B1263">
        <f t="shared" si="101"/>
        <v>1261</v>
      </c>
      <c r="C1263" t="str">
        <f t="shared" si="102"/>
        <v>2do cuatrimestre 2030</v>
      </c>
      <c r="D1263" t="s">
        <v>76</v>
      </c>
      <c r="E1263" t="s">
        <v>77</v>
      </c>
      <c r="F1263" s="2">
        <f t="shared" si="100"/>
        <v>47604</v>
      </c>
      <c r="G1263" s="2">
        <f t="shared" si="98"/>
        <v>47726</v>
      </c>
      <c r="H1263" s="3" t="str">
        <f t="shared" si="99"/>
        <v>INSERT INTO temporalidad VALUES (1261,'2do cuatrimestre 2030','Cuatrimestral','Cuatrimestre','1-5-2030','31-8-2030');</v>
      </c>
      <c r="J1263">
        <v>1</v>
      </c>
      <c r="K1263">
        <v>5</v>
      </c>
      <c r="L1263">
        <v>2030</v>
      </c>
      <c r="M1263">
        <v>31</v>
      </c>
      <c r="N1263">
        <v>8</v>
      </c>
      <c r="O1263">
        <v>2030</v>
      </c>
    </row>
    <row r="1264" spans="1:15" x14ac:dyDescent="0.3">
      <c r="A1264">
        <v>2031</v>
      </c>
      <c r="B1264">
        <f t="shared" si="101"/>
        <v>1262</v>
      </c>
      <c r="C1264" t="str">
        <f t="shared" si="102"/>
        <v>2do cuatrimestre 2031</v>
      </c>
      <c r="D1264" t="s">
        <v>76</v>
      </c>
      <c r="E1264" t="s">
        <v>77</v>
      </c>
      <c r="F1264" s="2">
        <f t="shared" si="100"/>
        <v>47969</v>
      </c>
      <c r="G1264" s="2">
        <f t="shared" si="98"/>
        <v>48091</v>
      </c>
      <c r="H1264" s="3" t="str">
        <f t="shared" si="99"/>
        <v>INSERT INTO temporalidad VALUES (1262,'2do cuatrimestre 2031','Cuatrimestral','Cuatrimestre','1-5-2031','31-8-2031');</v>
      </c>
      <c r="J1264">
        <v>1</v>
      </c>
      <c r="K1264">
        <v>5</v>
      </c>
      <c r="L1264">
        <v>2031</v>
      </c>
      <c r="M1264">
        <v>31</v>
      </c>
      <c r="N1264">
        <v>8</v>
      </c>
      <c r="O1264">
        <v>2031</v>
      </c>
    </row>
    <row r="1265" spans="1:15" x14ac:dyDescent="0.3">
      <c r="A1265">
        <v>2032</v>
      </c>
      <c r="B1265">
        <f t="shared" si="101"/>
        <v>1263</v>
      </c>
      <c r="C1265" t="str">
        <f t="shared" si="102"/>
        <v>2do cuatrimestre 2032</v>
      </c>
      <c r="D1265" t="s">
        <v>76</v>
      </c>
      <c r="E1265" t="s">
        <v>77</v>
      </c>
      <c r="F1265" s="2">
        <f t="shared" si="100"/>
        <v>48335</v>
      </c>
      <c r="G1265" s="2">
        <f t="shared" si="98"/>
        <v>48457</v>
      </c>
      <c r="H1265" s="3" t="str">
        <f t="shared" si="99"/>
        <v>INSERT INTO temporalidad VALUES (1263,'2do cuatrimestre 2032','Cuatrimestral','Cuatrimestre','1-5-2032','31-8-2032');</v>
      </c>
      <c r="J1265">
        <v>1</v>
      </c>
      <c r="K1265">
        <v>5</v>
      </c>
      <c r="L1265">
        <v>2032</v>
      </c>
      <c r="M1265">
        <v>31</v>
      </c>
      <c r="N1265">
        <v>8</v>
      </c>
      <c r="O1265">
        <v>2032</v>
      </c>
    </row>
    <row r="1266" spans="1:15" x14ac:dyDescent="0.3">
      <c r="A1266">
        <v>2033</v>
      </c>
      <c r="B1266">
        <f t="shared" si="101"/>
        <v>1264</v>
      </c>
      <c r="C1266" t="str">
        <f t="shared" si="102"/>
        <v>2do cuatrimestre 2033</v>
      </c>
      <c r="D1266" t="s">
        <v>76</v>
      </c>
      <c r="E1266" t="s">
        <v>77</v>
      </c>
      <c r="F1266" s="2">
        <f t="shared" si="100"/>
        <v>48700</v>
      </c>
      <c r="G1266" s="2">
        <f t="shared" si="98"/>
        <v>48822</v>
      </c>
      <c r="H1266" s="3" t="str">
        <f t="shared" si="99"/>
        <v>INSERT INTO temporalidad VALUES (1264,'2do cuatrimestre 2033','Cuatrimestral','Cuatrimestre','1-5-2033','31-8-2033');</v>
      </c>
      <c r="J1266">
        <v>1</v>
      </c>
      <c r="K1266">
        <v>5</v>
      </c>
      <c r="L1266">
        <v>2033</v>
      </c>
      <c r="M1266">
        <v>31</v>
      </c>
      <c r="N1266">
        <v>8</v>
      </c>
      <c r="O1266">
        <v>2033</v>
      </c>
    </row>
    <row r="1267" spans="1:15" x14ac:dyDescent="0.3">
      <c r="A1267">
        <v>2034</v>
      </c>
      <c r="B1267">
        <f t="shared" si="101"/>
        <v>1265</v>
      </c>
      <c r="C1267" t="str">
        <f t="shared" si="102"/>
        <v>2do cuatrimestre 2034</v>
      </c>
      <c r="D1267" t="s">
        <v>76</v>
      </c>
      <c r="E1267" t="s">
        <v>77</v>
      </c>
      <c r="F1267" s="2">
        <f t="shared" si="100"/>
        <v>49065</v>
      </c>
      <c r="G1267" s="2">
        <f t="shared" si="98"/>
        <v>49187</v>
      </c>
      <c r="H1267" s="3" t="str">
        <f t="shared" si="99"/>
        <v>INSERT INTO temporalidad VALUES (1265,'2do cuatrimestre 2034','Cuatrimestral','Cuatrimestre','1-5-2034','31-8-2034');</v>
      </c>
      <c r="J1267">
        <v>1</v>
      </c>
      <c r="K1267">
        <v>5</v>
      </c>
      <c r="L1267">
        <v>2034</v>
      </c>
      <c r="M1267">
        <v>31</v>
      </c>
      <c r="N1267">
        <v>8</v>
      </c>
      <c r="O1267">
        <v>2034</v>
      </c>
    </row>
    <row r="1268" spans="1:15" x14ac:dyDescent="0.3">
      <c r="A1268">
        <v>2035</v>
      </c>
      <c r="B1268">
        <f t="shared" si="101"/>
        <v>1266</v>
      </c>
      <c r="C1268" t="str">
        <f t="shared" si="102"/>
        <v>2do cuatrimestre 2035</v>
      </c>
      <c r="D1268" t="s">
        <v>76</v>
      </c>
      <c r="E1268" t="s">
        <v>77</v>
      </c>
      <c r="F1268" s="2">
        <f t="shared" si="100"/>
        <v>49430</v>
      </c>
      <c r="G1268" s="2">
        <f t="shared" si="98"/>
        <v>49552</v>
      </c>
      <c r="H1268" s="3" t="str">
        <f t="shared" si="99"/>
        <v>INSERT INTO temporalidad VALUES (1266,'2do cuatrimestre 2035','Cuatrimestral','Cuatrimestre','1-5-2035','31-8-2035');</v>
      </c>
      <c r="J1268">
        <v>1</v>
      </c>
      <c r="K1268">
        <v>5</v>
      </c>
      <c r="L1268">
        <v>2035</v>
      </c>
      <c r="M1268">
        <v>31</v>
      </c>
      <c r="N1268">
        <v>8</v>
      </c>
      <c r="O1268">
        <v>2035</v>
      </c>
    </row>
    <row r="1269" spans="1:15" x14ac:dyDescent="0.3">
      <c r="A1269">
        <v>2036</v>
      </c>
      <c r="B1269">
        <f t="shared" si="101"/>
        <v>1267</v>
      </c>
      <c r="C1269" t="str">
        <f t="shared" si="102"/>
        <v>2do cuatrimestre 2036</v>
      </c>
      <c r="D1269" t="s">
        <v>76</v>
      </c>
      <c r="E1269" t="s">
        <v>77</v>
      </c>
      <c r="F1269" s="2">
        <f t="shared" si="100"/>
        <v>49796</v>
      </c>
      <c r="G1269" s="2">
        <f t="shared" si="98"/>
        <v>49918</v>
      </c>
      <c r="H1269" s="3" t="str">
        <f t="shared" si="99"/>
        <v>INSERT INTO temporalidad VALUES (1267,'2do cuatrimestre 2036','Cuatrimestral','Cuatrimestre','1-5-2036','31-8-2036');</v>
      </c>
      <c r="J1269">
        <v>1</v>
      </c>
      <c r="K1269">
        <v>5</v>
      </c>
      <c r="L1269">
        <v>2036</v>
      </c>
      <c r="M1269">
        <v>31</v>
      </c>
      <c r="N1269">
        <v>8</v>
      </c>
      <c r="O1269">
        <v>2036</v>
      </c>
    </row>
    <row r="1270" spans="1:15" x14ac:dyDescent="0.3">
      <c r="A1270">
        <v>2037</v>
      </c>
      <c r="B1270">
        <f t="shared" si="101"/>
        <v>1268</v>
      </c>
      <c r="C1270" t="str">
        <f t="shared" si="102"/>
        <v>2do cuatrimestre 2037</v>
      </c>
      <c r="D1270" t="s">
        <v>76</v>
      </c>
      <c r="E1270" t="s">
        <v>77</v>
      </c>
      <c r="F1270" s="2">
        <f t="shared" si="100"/>
        <v>50161</v>
      </c>
      <c r="G1270" s="2">
        <f t="shared" si="98"/>
        <v>50283</v>
      </c>
      <c r="H1270" s="3" t="str">
        <f t="shared" si="99"/>
        <v>INSERT INTO temporalidad VALUES (1268,'2do cuatrimestre 2037','Cuatrimestral','Cuatrimestre','1-5-2037','31-8-2037');</v>
      </c>
      <c r="J1270">
        <v>1</v>
      </c>
      <c r="K1270">
        <v>5</v>
      </c>
      <c r="L1270">
        <v>2037</v>
      </c>
      <c r="M1270">
        <v>31</v>
      </c>
      <c r="N1270">
        <v>8</v>
      </c>
      <c r="O1270">
        <v>2037</v>
      </c>
    </row>
    <row r="1271" spans="1:15" x14ac:dyDescent="0.3">
      <c r="A1271">
        <v>2038</v>
      </c>
      <c r="B1271">
        <f t="shared" si="101"/>
        <v>1269</v>
      </c>
      <c r="C1271" t="str">
        <f t="shared" si="102"/>
        <v>2do cuatrimestre 2038</v>
      </c>
      <c r="D1271" t="s">
        <v>76</v>
      </c>
      <c r="E1271" t="s">
        <v>77</v>
      </c>
      <c r="F1271" s="2">
        <f t="shared" si="100"/>
        <v>50526</v>
      </c>
      <c r="G1271" s="2">
        <f t="shared" si="98"/>
        <v>50648</v>
      </c>
      <c r="H1271" s="3" t="str">
        <f t="shared" si="99"/>
        <v>INSERT INTO temporalidad VALUES (1269,'2do cuatrimestre 2038','Cuatrimestral','Cuatrimestre','1-5-2038','31-8-2038');</v>
      </c>
      <c r="J1271">
        <v>1</v>
      </c>
      <c r="K1271">
        <v>5</v>
      </c>
      <c r="L1271">
        <v>2038</v>
      </c>
      <c r="M1271">
        <v>31</v>
      </c>
      <c r="N1271">
        <v>8</v>
      </c>
      <c r="O1271">
        <v>2038</v>
      </c>
    </row>
    <row r="1272" spans="1:15" x14ac:dyDescent="0.3">
      <c r="A1272">
        <v>2039</v>
      </c>
      <c r="B1272">
        <f t="shared" si="101"/>
        <v>1270</v>
      </c>
      <c r="C1272" t="str">
        <f t="shared" si="102"/>
        <v>2do cuatrimestre 2039</v>
      </c>
      <c r="D1272" t="s">
        <v>76</v>
      </c>
      <c r="E1272" t="s">
        <v>77</v>
      </c>
      <c r="F1272" s="2">
        <f t="shared" si="100"/>
        <v>50891</v>
      </c>
      <c r="G1272" s="2">
        <f t="shared" si="98"/>
        <v>51013</v>
      </c>
      <c r="H1272" s="3" t="str">
        <f t="shared" si="99"/>
        <v>INSERT INTO temporalidad VALUES (1270,'2do cuatrimestre 2039','Cuatrimestral','Cuatrimestre','1-5-2039','31-8-2039');</v>
      </c>
      <c r="J1272">
        <v>1</v>
      </c>
      <c r="K1272">
        <v>5</v>
      </c>
      <c r="L1272">
        <v>2039</v>
      </c>
      <c r="M1272">
        <v>31</v>
      </c>
      <c r="N1272">
        <v>8</v>
      </c>
      <c r="O1272">
        <v>2039</v>
      </c>
    </row>
    <row r="1273" spans="1:15" x14ac:dyDescent="0.3">
      <c r="A1273">
        <v>2040</v>
      </c>
      <c r="B1273">
        <f t="shared" si="101"/>
        <v>1271</v>
      </c>
      <c r="C1273" t="str">
        <f t="shared" si="102"/>
        <v>2do cuatrimestre 2040</v>
      </c>
      <c r="D1273" t="s">
        <v>76</v>
      </c>
      <c r="E1273" t="s">
        <v>77</v>
      </c>
      <c r="F1273" s="2">
        <f t="shared" si="100"/>
        <v>51257</v>
      </c>
      <c r="G1273" s="2">
        <f t="shared" si="98"/>
        <v>51379</v>
      </c>
      <c r="H1273" s="3" t="str">
        <f t="shared" si="99"/>
        <v>INSERT INTO temporalidad VALUES (1271,'2do cuatrimestre 2040','Cuatrimestral','Cuatrimestre','1-5-2040','31-8-2040');</v>
      </c>
      <c r="J1273">
        <v>1</v>
      </c>
      <c r="K1273">
        <v>5</v>
      </c>
      <c r="L1273">
        <v>2040</v>
      </c>
      <c r="M1273">
        <v>31</v>
      </c>
      <c r="N1273">
        <v>8</v>
      </c>
      <c r="O1273">
        <v>2040</v>
      </c>
    </row>
    <row r="1274" spans="1:15" x14ac:dyDescent="0.3">
      <c r="A1274">
        <v>2041</v>
      </c>
      <c r="B1274">
        <f t="shared" si="101"/>
        <v>1272</v>
      </c>
      <c r="C1274" t="str">
        <f t="shared" si="102"/>
        <v>2do cuatrimestre 2041</v>
      </c>
      <c r="D1274" t="s">
        <v>76</v>
      </c>
      <c r="E1274" t="s">
        <v>77</v>
      </c>
      <c r="F1274" s="2">
        <f t="shared" si="100"/>
        <v>51622</v>
      </c>
      <c r="G1274" s="2">
        <f t="shared" si="98"/>
        <v>51744</v>
      </c>
      <c r="H1274" s="3" t="str">
        <f t="shared" si="99"/>
        <v>INSERT INTO temporalidad VALUES (1272,'2do cuatrimestre 2041','Cuatrimestral','Cuatrimestre','1-5-2041','31-8-2041');</v>
      </c>
      <c r="J1274">
        <v>1</v>
      </c>
      <c r="K1274">
        <v>5</v>
      </c>
      <c r="L1274">
        <v>2041</v>
      </c>
      <c r="M1274">
        <v>31</v>
      </c>
      <c r="N1274">
        <v>8</v>
      </c>
      <c r="O1274">
        <v>2041</v>
      </c>
    </row>
    <row r="1275" spans="1:15" x14ac:dyDescent="0.3">
      <c r="A1275">
        <v>2042</v>
      </c>
      <c r="B1275">
        <f t="shared" si="101"/>
        <v>1273</v>
      </c>
      <c r="C1275" t="str">
        <f t="shared" si="102"/>
        <v>2do cuatrimestre 2042</v>
      </c>
      <c r="D1275" t="s">
        <v>76</v>
      </c>
      <c r="E1275" t="s">
        <v>77</v>
      </c>
      <c r="F1275" s="2">
        <f t="shared" si="100"/>
        <v>51987</v>
      </c>
      <c r="G1275" s="2">
        <f t="shared" si="98"/>
        <v>52109</v>
      </c>
      <c r="H1275" s="3" t="str">
        <f t="shared" si="99"/>
        <v>INSERT INTO temporalidad VALUES (1273,'2do cuatrimestre 2042','Cuatrimestral','Cuatrimestre','1-5-2042','31-8-2042');</v>
      </c>
      <c r="J1275">
        <v>1</v>
      </c>
      <c r="K1275">
        <v>5</v>
      </c>
      <c r="L1275">
        <v>2042</v>
      </c>
      <c r="M1275">
        <v>31</v>
      </c>
      <c r="N1275">
        <v>8</v>
      </c>
      <c r="O1275">
        <v>2042</v>
      </c>
    </row>
    <row r="1276" spans="1:15" x14ac:dyDescent="0.3">
      <c r="A1276">
        <v>2043</v>
      </c>
      <c r="B1276">
        <f t="shared" si="101"/>
        <v>1274</v>
      </c>
      <c r="C1276" t="str">
        <f t="shared" si="102"/>
        <v>2do cuatrimestre 2043</v>
      </c>
      <c r="D1276" t="s">
        <v>76</v>
      </c>
      <c r="E1276" t="s">
        <v>77</v>
      </c>
      <c r="F1276" s="2">
        <f t="shared" si="100"/>
        <v>52352</v>
      </c>
      <c r="G1276" s="2">
        <f t="shared" si="98"/>
        <v>52474</v>
      </c>
      <c r="H1276" s="3" t="str">
        <f t="shared" si="99"/>
        <v>INSERT INTO temporalidad VALUES (1274,'2do cuatrimestre 2043','Cuatrimestral','Cuatrimestre','1-5-2043','31-8-2043');</v>
      </c>
      <c r="J1276">
        <v>1</v>
      </c>
      <c r="K1276">
        <v>5</v>
      </c>
      <c r="L1276">
        <v>2043</v>
      </c>
      <c r="M1276">
        <v>31</v>
      </c>
      <c r="N1276">
        <v>8</v>
      </c>
      <c r="O1276">
        <v>2043</v>
      </c>
    </row>
    <row r="1277" spans="1:15" x14ac:dyDescent="0.3">
      <c r="A1277">
        <v>2044</v>
      </c>
      <c r="B1277">
        <f t="shared" si="101"/>
        <v>1275</v>
      </c>
      <c r="C1277" t="str">
        <f t="shared" si="102"/>
        <v>2do cuatrimestre 2044</v>
      </c>
      <c r="D1277" t="s">
        <v>76</v>
      </c>
      <c r="E1277" t="s">
        <v>77</v>
      </c>
      <c r="F1277" s="2">
        <f t="shared" si="100"/>
        <v>52718</v>
      </c>
      <c r="G1277" s="2">
        <f t="shared" si="98"/>
        <v>52840</v>
      </c>
      <c r="H1277" s="3" t="str">
        <f t="shared" si="99"/>
        <v>INSERT INTO temporalidad VALUES (1275,'2do cuatrimestre 2044','Cuatrimestral','Cuatrimestre','1-5-2044','31-8-2044');</v>
      </c>
      <c r="J1277">
        <v>1</v>
      </c>
      <c r="K1277">
        <v>5</v>
      </c>
      <c r="L1277">
        <v>2044</v>
      </c>
      <c r="M1277">
        <v>31</v>
      </c>
      <c r="N1277">
        <v>8</v>
      </c>
      <c r="O1277">
        <v>2044</v>
      </c>
    </row>
    <row r="1278" spans="1:15" x14ac:dyDescent="0.3">
      <c r="A1278">
        <v>2045</v>
      </c>
      <c r="B1278">
        <f t="shared" si="101"/>
        <v>1276</v>
      </c>
      <c r="C1278" t="str">
        <f t="shared" si="102"/>
        <v>2do cuatrimestre 2045</v>
      </c>
      <c r="D1278" t="s">
        <v>76</v>
      </c>
      <c r="E1278" t="s">
        <v>77</v>
      </c>
      <c r="F1278" s="2">
        <f t="shared" si="100"/>
        <v>53083</v>
      </c>
      <c r="G1278" s="2">
        <f t="shared" si="98"/>
        <v>53205</v>
      </c>
      <c r="H1278" s="3" t="str">
        <f t="shared" si="99"/>
        <v>INSERT INTO temporalidad VALUES (1276,'2do cuatrimestre 2045','Cuatrimestral','Cuatrimestre','1-5-2045','31-8-2045');</v>
      </c>
      <c r="J1278">
        <v>1</v>
      </c>
      <c r="K1278">
        <v>5</v>
      </c>
      <c r="L1278">
        <v>2045</v>
      </c>
      <c r="M1278">
        <v>31</v>
      </c>
      <c r="N1278">
        <v>8</v>
      </c>
      <c r="O1278">
        <v>2045</v>
      </c>
    </row>
    <row r="1279" spans="1:15" x14ac:dyDescent="0.3">
      <c r="A1279">
        <v>2046</v>
      </c>
      <c r="B1279">
        <f t="shared" si="101"/>
        <v>1277</v>
      </c>
      <c r="C1279" t="str">
        <f t="shared" si="102"/>
        <v>2do cuatrimestre 2046</v>
      </c>
      <c r="D1279" t="s">
        <v>76</v>
      </c>
      <c r="E1279" t="s">
        <v>77</v>
      </c>
      <c r="F1279" s="2">
        <f t="shared" si="100"/>
        <v>53448</v>
      </c>
      <c r="G1279" s="2">
        <f t="shared" si="98"/>
        <v>53570</v>
      </c>
      <c r="H1279" s="3" t="str">
        <f t="shared" si="99"/>
        <v>INSERT INTO temporalidad VALUES (1277,'2do cuatrimestre 2046','Cuatrimestral','Cuatrimestre','1-5-2046','31-8-2046');</v>
      </c>
      <c r="J1279">
        <v>1</v>
      </c>
      <c r="K1279">
        <v>5</v>
      </c>
      <c r="L1279">
        <v>2046</v>
      </c>
      <c r="M1279">
        <v>31</v>
      </c>
      <c r="N1279">
        <v>8</v>
      </c>
      <c r="O1279">
        <v>2046</v>
      </c>
    </row>
    <row r="1280" spans="1:15" x14ac:dyDescent="0.3">
      <c r="A1280">
        <v>2047</v>
      </c>
      <c r="B1280">
        <f t="shared" si="101"/>
        <v>1278</v>
      </c>
      <c r="C1280" t="str">
        <f t="shared" si="102"/>
        <v>2do cuatrimestre 2047</v>
      </c>
      <c r="D1280" t="s">
        <v>76</v>
      </c>
      <c r="E1280" t="s">
        <v>77</v>
      </c>
      <c r="F1280" s="2">
        <f t="shared" si="100"/>
        <v>53813</v>
      </c>
      <c r="G1280" s="2">
        <f t="shared" si="98"/>
        <v>53935</v>
      </c>
      <c r="H1280" s="3" t="str">
        <f t="shared" si="99"/>
        <v>INSERT INTO temporalidad VALUES (1278,'2do cuatrimestre 2047','Cuatrimestral','Cuatrimestre','1-5-2047','31-8-2047');</v>
      </c>
      <c r="J1280">
        <v>1</v>
      </c>
      <c r="K1280">
        <v>5</v>
      </c>
      <c r="L1280">
        <v>2047</v>
      </c>
      <c r="M1280">
        <v>31</v>
      </c>
      <c r="N1280">
        <v>8</v>
      </c>
      <c r="O1280">
        <v>2047</v>
      </c>
    </row>
    <row r="1281" spans="1:15" x14ac:dyDescent="0.3">
      <c r="A1281">
        <v>2048</v>
      </c>
      <c r="B1281">
        <f t="shared" si="101"/>
        <v>1279</v>
      </c>
      <c r="C1281" t="str">
        <f t="shared" si="102"/>
        <v>2do cuatrimestre 2048</v>
      </c>
      <c r="D1281" t="s">
        <v>76</v>
      </c>
      <c r="E1281" t="s">
        <v>77</v>
      </c>
      <c r="F1281" s="2">
        <f t="shared" si="100"/>
        <v>54179</v>
      </c>
      <c r="G1281" s="2">
        <f t="shared" si="98"/>
        <v>54301</v>
      </c>
      <c r="H1281" s="3" t="str">
        <f t="shared" si="99"/>
        <v>INSERT INTO temporalidad VALUES (1279,'2do cuatrimestre 2048','Cuatrimestral','Cuatrimestre','1-5-2048','31-8-2048');</v>
      </c>
      <c r="J1281">
        <v>1</v>
      </c>
      <c r="K1281">
        <v>5</v>
      </c>
      <c r="L1281">
        <v>2048</v>
      </c>
      <c r="M1281">
        <v>31</v>
      </c>
      <c r="N1281">
        <v>8</v>
      </c>
      <c r="O1281">
        <v>2048</v>
      </c>
    </row>
    <row r="1282" spans="1:15" x14ac:dyDescent="0.3">
      <c r="A1282">
        <v>2049</v>
      </c>
      <c r="B1282">
        <f t="shared" si="101"/>
        <v>1280</v>
      </c>
      <c r="C1282" t="str">
        <f t="shared" si="102"/>
        <v>2do cuatrimestre 2049</v>
      </c>
      <c r="D1282" t="s">
        <v>76</v>
      </c>
      <c r="E1282" t="s">
        <v>77</v>
      </c>
      <c r="F1282" s="2">
        <f t="shared" si="100"/>
        <v>54544</v>
      </c>
      <c r="G1282" s="2">
        <f t="shared" si="98"/>
        <v>54666</v>
      </c>
      <c r="H1282" s="3" t="str">
        <f t="shared" si="99"/>
        <v>INSERT INTO temporalidad VALUES (1280,'2do cuatrimestre 2049','Cuatrimestral','Cuatrimestre','1-5-2049','31-8-2049');</v>
      </c>
      <c r="J1282">
        <v>1</v>
      </c>
      <c r="K1282">
        <v>5</v>
      </c>
      <c r="L1282">
        <v>2049</v>
      </c>
      <c r="M1282">
        <v>31</v>
      </c>
      <c r="N1282">
        <v>8</v>
      </c>
      <c r="O1282">
        <v>2049</v>
      </c>
    </row>
    <row r="1283" spans="1:15" x14ac:dyDescent="0.3">
      <c r="A1283">
        <v>2050</v>
      </c>
      <c r="B1283">
        <f t="shared" si="101"/>
        <v>1281</v>
      </c>
      <c r="C1283" t="str">
        <f t="shared" si="102"/>
        <v>2do cuatrimestre 2050</v>
      </c>
      <c r="D1283" t="s">
        <v>76</v>
      </c>
      <c r="E1283" t="s">
        <v>77</v>
      </c>
      <c r="F1283" s="2">
        <f t="shared" si="100"/>
        <v>54909</v>
      </c>
      <c r="G1283" s="2">
        <f t="shared" ref="G1283:G1346" si="103">+DATE(O1283,N1283,M1283)</f>
        <v>55031</v>
      </c>
      <c r="H1283" s="3" t="str">
        <f t="shared" ref="H1283:H1346" si="104">+"INSERT INTO "&amp;$H$2&amp;" VALUES ("&amp;B1283&amp;",'"&amp;C1283&amp;"','"&amp;D1283&amp;"','"&amp;E1283&amp;"','"&amp;J1283&amp;"-"&amp;K1283&amp;"-"&amp;L1283&amp;"','"&amp;M1283&amp;"-"&amp;N1283&amp;"-"&amp;O1283&amp;"');"</f>
        <v>INSERT INTO temporalidad VALUES (1281,'2do cuatrimestre 2050','Cuatrimestral','Cuatrimestre','1-5-2050','31-8-2050');</v>
      </c>
      <c r="J1283">
        <v>1</v>
      </c>
      <c r="K1283">
        <v>5</v>
      </c>
      <c r="L1283">
        <v>2050</v>
      </c>
      <c r="M1283">
        <v>31</v>
      </c>
      <c r="N1283">
        <v>8</v>
      </c>
      <c r="O1283">
        <v>2050</v>
      </c>
    </row>
    <row r="1284" spans="1:15" x14ac:dyDescent="0.3">
      <c r="A1284">
        <v>1990</v>
      </c>
      <c r="B1284">
        <f t="shared" si="101"/>
        <v>1282</v>
      </c>
      <c r="C1284" t="str">
        <f t="shared" ref="C1284:C1344" si="105">+"3er cuatrimestre "&amp;A1284</f>
        <v>3er cuatrimestre 1990</v>
      </c>
      <c r="D1284" t="s">
        <v>76</v>
      </c>
      <c r="E1284" t="s">
        <v>77</v>
      </c>
      <c r="F1284" s="2">
        <f t="shared" ref="F1284:F1347" si="106">+DATE(L1284,K1284,J1284)</f>
        <v>33117</v>
      </c>
      <c r="G1284" s="2">
        <f t="shared" si="103"/>
        <v>33238</v>
      </c>
      <c r="H1284" s="3" t="str">
        <f t="shared" si="104"/>
        <v>INSERT INTO temporalidad VALUES (1282,'3er cuatrimestre 1990','Cuatrimestral','Cuatrimestre','1-9-1990','31-12-1990');</v>
      </c>
      <c r="J1284">
        <v>1</v>
      </c>
      <c r="K1284">
        <v>9</v>
      </c>
      <c r="L1284">
        <v>1990</v>
      </c>
      <c r="M1284">
        <v>31</v>
      </c>
      <c r="N1284">
        <v>12</v>
      </c>
      <c r="O1284">
        <v>1990</v>
      </c>
    </row>
    <row r="1285" spans="1:15" x14ac:dyDescent="0.3">
      <c r="A1285">
        <v>1991</v>
      </c>
      <c r="B1285">
        <f t="shared" ref="B1285:B1348" si="107">+B1284+1</f>
        <v>1283</v>
      </c>
      <c r="C1285" t="str">
        <f t="shared" si="105"/>
        <v>3er cuatrimestre 1991</v>
      </c>
      <c r="D1285" t="s">
        <v>76</v>
      </c>
      <c r="E1285" t="s">
        <v>77</v>
      </c>
      <c r="F1285" s="2">
        <f t="shared" si="106"/>
        <v>33482</v>
      </c>
      <c r="G1285" s="2">
        <f t="shared" si="103"/>
        <v>33603</v>
      </c>
      <c r="H1285" s="3" t="str">
        <f t="shared" si="104"/>
        <v>INSERT INTO temporalidad VALUES (1283,'3er cuatrimestre 1991','Cuatrimestral','Cuatrimestre','1-9-1991','31-12-1991');</v>
      </c>
      <c r="J1285">
        <v>1</v>
      </c>
      <c r="K1285">
        <v>9</v>
      </c>
      <c r="L1285">
        <v>1991</v>
      </c>
      <c r="M1285">
        <v>31</v>
      </c>
      <c r="N1285">
        <v>12</v>
      </c>
      <c r="O1285">
        <v>1991</v>
      </c>
    </row>
    <row r="1286" spans="1:15" x14ac:dyDescent="0.3">
      <c r="A1286">
        <v>1992</v>
      </c>
      <c r="B1286">
        <f t="shared" si="107"/>
        <v>1284</v>
      </c>
      <c r="C1286" t="str">
        <f t="shared" si="105"/>
        <v>3er cuatrimestre 1992</v>
      </c>
      <c r="D1286" t="s">
        <v>76</v>
      </c>
      <c r="E1286" t="s">
        <v>77</v>
      </c>
      <c r="F1286" s="2">
        <f t="shared" si="106"/>
        <v>33848</v>
      </c>
      <c r="G1286" s="2">
        <f t="shared" si="103"/>
        <v>33969</v>
      </c>
      <c r="H1286" s="3" t="str">
        <f t="shared" si="104"/>
        <v>INSERT INTO temporalidad VALUES (1284,'3er cuatrimestre 1992','Cuatrimestral','Cuatrimestre','1-9-1992','31-12-1992');</v>
      </c>
      <c r="J1286">
        <v>1</v>
      </c>
      <c r="K1286">
        <v>9</v>
      </c>
      <c r="L1286">
        <v>1992</v>
      </c>
      <c r="M1286">
        <v>31</v>
      </c>
      <c r="N1286">
        <v>12</v>
      </c>
      <c r="O1286">
        <v>1992</v>
      </c>
    </row>
    <row r="1287" spans="1:15" x14ac:dyDescent="0.3">
      <c r="A1287">
        <v>1993</v>
      </c>
      <c r="B1287">
        <f t="shared" si="107"/>
        <v>1285</v>
      </c>
      <c r="C1287" t="str">
        <f t="shared" si="105"/>
        <v>3er cuatrimestre 1993</v>
      </c>
      <c r="D1287" t="s">
        <v>76</v>
      </c>
      <c r="E1287" t="s">
        <v>77</v>
      </c>
      <c r="F1287" s="2">
        <f t="shared" si="106"/>
        <v>34213</v>
      </c>
      <c r="G1287" s="2">
        <f t="shared" si="103"/>
        <v>34334</v>
      </c>
      <c r="H1287" s="3" t="str">
        <f t="shared" si="104"/>
        <v>INSERT INTO temporalidad VALUES (1285,'3er cuatrimestre 1993','Cuatrimestral','Cuatrimestre','1-9-1993','31-12-1993');</v>
      </c>
      <c r="J1287">
        <v>1</v>
      </c>
      <c r="K1287">
        <v>9</v>
      </c>
      <c r="L1287">
        <v>1993</v>
      </c>
      <c r="M1287">
        <v>31</v>
      </c>
      <c r="N1287">
        <v>12</v>
      </c>
      <c r="O1287">
        <v>1993</v>
      </c>
    </row>
    <row r="1288" spans="1:15" x14ac:dyDescent="0.3">
      <c r="A1288">
        <v>1994</v>
      </c>
      <c r="B1288">
        <f t="shared" si="107"/>
        <v>1286</v>
      </c>
      <c r="C1288" t="str">
        <f t="shared" si="105"/>
        <v>3er cuatrimestre 1994</v>
      </c>
      <c r="D1288" t="s">
        <v>76</v>
      </c>
      <c r="E1288" t="s">
        <v>77</v>
      </c>
      <c r="F1288" s="2">
        <f t="shared" si="106"/>
        <v>34578</v>
      </c>
      <c r="G1288" s="2">
        <f t="shared" si="103"/>
        <v>34699</v>
      </c>
      <c r="H1288" s="3" t="str">
        <f t="shared" si="104"/>
        <v>INSERT INTO temporalidad VALUES (1286,'3er cuatrimestre 1994','Cuatrimestral','Cuatrimestre','1-9-1994','31-12-1994');</v>
      </c>
      <c r="J1288">
        <v>1</v>
      </c>
      <c r="K1288">
        <v>9</v>
      </c>
      <c r="L1288">
        <v>1994</v>
      </c>
      <c r="M1288">
        <v>31</v>
      </c>
      <c r="N1288">
        <v>12</v>
      </c>
      <c r="O1288">
        <v>1994</v>
      </c>
    </row>
    <row r="1289" spans="1:15" x14ac:dyDescent="0.3">
      <c r="A1289">
        <v>1995</v>
      </c>
      <c r="B1289">
        <f t="shared" si="107"/>
        <v>1287</v>
      </c>
      <c r="C1289" t="str">
        <f t="shared" si="105"/>
        <v>3er cuatrimestre 1995</v>
      </c>
      <c r="D1289" t="s">
        <v>76</v>
      </c>
      <c r="E1289" t="s">
        <v>77</v>
      </c>
      <c r="F1289" s="2">
        <f t="shared" si="106"/>
        <v>34943</v>
      </c>
      <c r="G1289" s="2">
        <f t="shared" si="103"/>
        <v>35064</v>
      </c>
      <c r="H1289" s="3" t="str">
        <f t="shared" si="104"/>
        <v>INSERT INTO temporalidad VALUES (1287,'3er cuatrimestre 1995','Cuatrimestral','Cuatrimestre','1-9-1995','31-12-1995');</v>
      </c>
      <c r="J1289">
        <v>1</v>
      </c>
      <c r="K1289">
        <v>9</v>
      </c>
      <c r="L1289">
        <v>1995</v>
      </c>
      <c r="M1289">
        <v>31</v>
      </c>
      <c r="N1289">
        <v>12</v>
      </c>
      <c r="O1289">
        <v>1995</v>
      </c>
    </row>
    <row r="1290" spans="1:15" x14ac:dyDescent="0.3">
      <c r="A1290">
        <v>1996</v>
      </c>
      <c r="B1290">
        <f t="shared" si="107"/>
        <v>1288</v>
      </c>
      <c r="C1290" t="str">
        <f t="shared" si="105"/>
        <v>3er cuatrimestre 1996</v>
      </c>
      <c r="D1290" t="s">
        <v>76</v>
      </c>
      <c r="E1290" t="s">
        <v>77</v>
      </c>
      <c r="F1290" s="2">
        <f t="shared" si="106"/>
        <v>35309</v>
      </c>
      <c r="G1290" s="2">
        <f t="shared" si="103"/>
        <v>35430</v>
      </c>
      <c r="H1290" s="3" t="str">
        <f t="shared" si="104"/>
        <v>INSERT INTO temporalidad VALUES (1288,'3er cuatrimestre 1996','Cuatrimestral','Cuatrimestre','1-9-1996','31-12-1996');</v>
      </c>
      <c r="J1290">
        <v>1</v>
      </c>
      <c r="K1290">
        <v>9</v>
      </c>
      <c r="L1290">
        <v>1996</v>
      </c>
      <c r="M1290">
        <v>31</v>
      </c>
      <c r="N1290">
        <v>12</v>
      </c>
      <c r="O1290">
        <v>1996</v>
      </c>
    </row>
    <row r="1291" spans="1:15" x14ac:dyDescent="0.3">
      <c r="A1291">
        <v>1997</v>
      </c>
      <c r="B1291">
        <f t="shared" si="107"/>
        <v>1289</v>
      </c>
      <c r="C1291" t="str">
        <f t="shared" si="105"/>
        <v>3er cuatrimestre 1997</v>
      </c>
      <c r="D1291" t="s">
        <v>76</v>
      </c>
      <c r="E1291" t="s">
        <v>77</v>
      </c>
      <c r="F1291" s="2">
        <f t="shared" si="106"/>
        <v>35674</v>
      </c>
      <c r="G1291" s="2">
        <f t="shared" si="103"/>
        <v>35795</v>
      </c>
      <c r="H1291" s="3" t="str">
        <f t="shared" si="104"/>
        <v>INSERT INTO temporalidad VALUES (1289,'3er cuatrimestre 1997','Cuatrimestral','Cuatrimestre','1-9-1997','31-12-1997');</v>
      </c>
      <c r="J1291">
        <v>1</v>
      </c>
      <c r="K1291">
        <v>9</v>
      </c>
      <c r="L1291">
        <v>1997</v>
      </c>
      <c r="M1291">
        <v>31</v>
      </c>
      <c r="N1291">
        <v>12</v>
      </c>
      <c r="O1291">
        <v>1997</v>
      </c>
    </row>
    <row r="1292" spans="1:15" x14ac:dyDescent="0.3">
      <c r="A1292">
        <v>1998</v>
      </c>
      <c r="B1292">
        <f t="shared" si="107"/>
        <v>1290</v>
      </c>
      <c r="C1292" t="str">
        <f t="shared" si="105"/>
        <v>3er cuatrimestre 1998</v>
      </c>
      <c r="D1292" t="s">
        <v>76</v>
      </c>
      <c r="E1292" t="s">
        <v>77</v>
      </c>
      <c r="F1292" s="2">
        <f t="shared" si="106"/>
        <v>36039</v>
      </c>
      <c r="G1292" s="2">
        <f t="shared" si="103"/>
        <v>36160</v>
      </c>
      <c r="H1292" s="3" t="str">
        <f t="shared" si="104"/>
        <v>INSERT INTO temporalidad VALUES (1290,'3er cuatrimestre 1998','Cuatrimestral','Cuatrimestre','1-9-1998','31-12-1998');</v>
      </c>
      <c r="J1292">
        <v>1</v>
      </c>
      <c r="K1292">
        <v>9</v>
      </c>
      <c r="L1292">
        <v>1998</v>
      </c>
      <c r="M1292">
        <v>31</v>
      </c>
      <c r="N1292">
        <v>12</v>
      </c>
      <c r="O1292">
        <v>1998</v>
      </c>
    </row>
    <row r="1293" spans="1:15" x14ac:dyDescent="0.3">
      <c r="A1293">
        <v>1999</v>
      </c>
      <c r="B1293">
        <f t="shared" si="107"/>
        <v>1291</v>
      </c>
      <c r="C1293" t="str">
        <f t="shared" si="105"/>
        <v>3er cuatrimestre 1999</v>
      </c>
      <c r="D1293" t="s">
        <v>76</v>
      </c>
      <c r="E1293" t="s">
        <v>77</v>
      </c>
      <c r="F1293" s="2">
        <f t="shared" si="106"/>
        <v>36404</v>
      </c>
      <c r="G1293" s="2">
        <f t="shared" si="103"/>
        <v>36525</v>
      </c>
      <c r="H1293" s="3" t="str">
        <f t="shared" si="104"/>
        <v>INSERT INTO temporalidad VALUES (1291,'3er cuatrimestre 1999','Cuatrimestral','Cuatrimestre','1-9-1999','31-12-1999');</v>
      </c>
      <c r="J1293">
        <v>1</v>
      </c>
      <c r="K1293">
        <v>9</v>
      </c>
      <c r="L1293">
        <v>1999</v>
      </c>
      <c r="M1293">
        <v>31</v>
      </c>
      <c r="N1293">
        <v>12</v>
      </c>
      <c r="O1293">
        <v>1999</v>
      </c>
    </row>
    <row r="1294" spans="1:15" x14ac:dyDescent="0.3">
      <c r="A1294">
        <v>2000</v>
      </c>
      <c r="B1294">
        <f t="shared" si="107"/>
        <v>1292</v>
      </c>
      <c r="C1294" t="str">
        <f t="shared" si="105"/>
        <v>3er cuatrimestre 2000</v>
      </c>
      <c r="D1294" t="s">
        <v>76</v>
      </c>
      <c r="E1294" t="s">
        <v>77</v>
      </c>
      <c r="F1294" s="2">
        <f t="shared" si="106"/>
        <v>36770</v>
      </c>
      <c r="G1294" s="2">
        <f t="shared" si="103"/>
        <v>36891</v>
      </c>
      <c r="H1294" s="3" t="str">
        <f t="shared" si="104"/>
        <v>INSERT INTO temporalidad VALUES (1292,'3er cuatrimestre 2000','Cuatrimestral','Cuatrimestre','1-9-2000','31-12-2000');</v>
      </c>
      <c r="J1294">
        <v>1</v>
      </c>
      <c r="K1294">
        <v>9</v>
      </c>
      <c r="L1294">
        <v>2000</v>
      </c>
      <c r="M1294">
        <v>31</v>
      </c>
      <c r="N1294">
        <v>12</v>
      </c>
      <c r="O1294">
        <v>2000</v>
      </c>
    </row>
    <row r="1295" spans="1:15" x14ac:dyDescent="0.3">
      <c r="A1295">
        <v>2001</v>
      </c>
      <c r="B1295">
        <f t="shared" si="107"/>
        <v>1293</v>
      </c>
      <c r="C1295" t="str">
        <f t="shared" si="105"/>
        <v>3er cuatrimestre 2001</v>
      </c>
      <c r="D1295" t="s">
        <v>76</v>
      </c>
      <c r="E1295" t="s">
        <v>77</v>
      </c>
      <c r="F1295" s="2">
        <f t="shared" si="106"/>
        <v>37135</v>
      </c>
      <c r="G1295" s="2">
        <f t="shared" si="103"/>
        <v>37256</v>
      </c>
      <c r="H1295" s="3" t="str">
        <f t="shared" si="104"/>
        <v>INSERT INTO temporalidad VALUES (1293,'3er cuatrimestre 2001','Cuatrimestral','Cuatrimestre','1-9-2001','31-12-2001');</v>
      </c>
      <c r="J1295">
        <v>1</v>
      </c>
      <c r="K1295">
        <v>9</v>
      </c>
      <c r="L1295">
        <v>2001</v>
      </c>
      <c r="M1295">
        <v>31</v>
      </c>
      <c r="N1295">
        <v>12</v>
      </c>
      <c r="O1295">
        <v>2001</v>
      </c>
    </row>
    <row r="1296" spans="1:15" x14ac:dyDescent="0.3">
      <c r="A1296">
        <v>2002</v>
      </c>
      <c r="B1296">
        <f t="shared" si="107"/>
        <v>1294</v>
      </c>
      <c r="C1296" t="str">
        <f t="shared" si="105"/>
        <v>3er cuatrimestre 2002</v>
      </c>
      <c r="D1296" t="s">
        <v>76</v>
      </c>
      <c r="E1296" t="s">
        <v>77</v>
      </c>
      <c r="F1296" s="2">
        <f t="shared" si="106"/>
        <v>37500</v>
      </c>
      <c r="G1296" s="2">
        <f t="shared" si="103"/>
        <v>37621</v>
      </c>
      <c r="H1296" s="3" t="str">
        <f t="shared" si="104"/>
        <v>INSERT INTO temporalidad VALUES (1294,'3er cuatrimestre 2002','Cuatrimestral','Cuatrimestre','1-9-2002','31-12-2002');</v>
      </c>
      <c r="J1296">
        <v>1</v>
      </c>
      <c r="K1296">
        <v>9</v>
      </c>
      <c r="L1296">
        <v>2002</v>
      </c>
      <c r="M1296">
        <v>31</v>
      </c>
      <c r="N1296">
        <v>12</v>
      </c>
      <c r="O1296">
        <v>2002</v>
      </c>
    </row>
    <row r="1297" spans="1:15" x14ac:dyDescent="0.3">
      <c r="A1297">
        <v>2003</v>
      </c>
      <c r="B1297">
        <f t="shared" si="107"/>
        <v>1295</v>
      </c>
      <c r="C1297" t="str">
        <f t="shared" si="105"/>
        <v>3er cuatrimestre 2003</v>
      </c>
      <c r="D1297" t="s">
        <v>76</v>
      </c>
      <c r="E1297" t="s">
        <v>77</v>
      </c>
      <c r="F1297" s="2">
        <f t="shared" si="106"/>
        <v>37865</v>
      </c>
      <c r="G1297" s="2">
        <f t="shared" si="103"/>
        <v>37986</v>
      </c>
      <c r="H1297" s="3" t="str">
        <f t="shared" si="104"/>
        <v>INSERT INTO temporalidad VALUES (1295,'3er cuatrimestre 2003','Cuatrimestral','Cuatrimestre','1-9-2003','31-12-2003');</v>
      </c>
      <c r="J1297">
        <v>1</v>
      </c>
      <c r="K1297">
        <v>9</v>
      </c>
      <c r="L1297">
        <v>2003</v>
      </c>
      <c r="M1297">
        <v>31</v>
      </c>
      <c r="N1297">
        <v>12</v>
      </c>
      <c r="O1297">
        <v>2003</v>
      </c>
    </row>
    <row r="1298" spans="1:15" x14ac:dyDescent="0.3">
      <c r="A1298">
        <v>2004</v>
      </c>
      <c r="B1298">
        <f t="shared" si="107"/>
        <v>1296</v>
      </c>
      <c r="C1298" t="str">
        <f t="shared" si="105"/>
        <v>3er cuatrimestre 2004</v>
      </c>
      <c r="D1298" t="s">
        <v>76</v>
      </c>
      <c r="E1298" t="s">
        <v>77</v>
      </c>
      <c r="F1298" s="2">
        <f t="shared" si="106"/>
        <v>38231</v>
      </c>
      <c r="G1298" s="2">
        <f t="shared" si="103"/>
        <v>38352</v>
      </c>
      <c r="H1298" s="3" t="str">
        <f t="shared" si="104"/>
        <v>INSERT INTO temporalidad VALUES (1296,'3er cuatrimestre 2004','Cuatrimestral','Cuatrimestre','1-9-2004','31-12-2004');</v>
      </c>
      <c r="J1298">
        <v>1</v>
      </c>
      <c r="K1298">
        <v>9</v>
      </c>
      <c r="L1298">
        <v>2004</v>
      </c>
      <c r="M1298">
        <v>31</v>
      </c>
      <c r="N1298">
        <v>12</v>
      </c>
      <c r="O1298">
        <v>2004</v>
      </c>
    </row>
    <row r="1299" spans="1:15" x14ac:dyDescent="0.3">
      <c r="A1299">
        <v>2005</v>
      </c>
      <c r="B1299">
        <f t="shared" si="107"/>
        <v>1297</v>
      </c>
      <c r="C1299" t="str">
        <f t="shared" si="105"/>
        <v>3er cuatrimestre 2005</v>
      </c>
      <c r="D1299" t="s">
        <v>76</v>
      </c>
      <c r="E1299" t="s">
        <v>77</v>
      </c>
      <c r="F1299" s="2">
        <f t="shared" si="106"/>
        <v>38596</v>
      </c>
      <c r="G1299" s="2">
        <f t="shared" si="103"/>
        <v>38717</v>
      </c>
      <c r="H1299" s="3" t="str">
        <f t="shared" si="104"/>
        <v>INSERT INTO temporalidad VALUES (1297,'3er cuatrimestre 2005','Cuatrimestral','Cuatrimestre','1-9-2005','31-12-2005');</v>
      </c>
      <c r="J1299">
        <v>1</v>
      </c>
      <c r="K1299">
        <v>9</v>
      </c>
      <c r="L1299">
        <v>2005</v>
      </c>
      <c r="M1299">
        <v>31</v>
      </c>
      <c r="N1299">
        <v>12</v>
      </c>
      <c r="O1299">
        <v>2005</v>
      </c>
    </row>
    <row r="1300" spans="1:15" x14ac:dyDescent="0.3">
      <c r="A1300">
        <v>2006</v>
      </c>
      <c r="B1300">
        <f t="shared" si="107"/>
        <v>1298</v>
      </c>
      <c r="C1300" t="str">
        <f t="shared" si="105"/>
        <v>3er cuatrimestre 2006</v>
      </c>
      <c r="D1300" t="s">
        <v>76</v>
      </c>
      <c r="E1300" t="s">
        <v>77</v>
      </c>
      <c r="F1300" s="2">
        <f t="shared" si="106"/>
        <v>38961</v>
      </c>
      <c r="G1300" s="2">
        <f t="shared" si="103"/>
        <v>39082</v>
      </c>
      <c r="H1300" s="3" t="str">
        <f t="shared" si="104"/>
        <v>INSERT INTO temporalidad VALUES (1298,'3er cuatrimestre 2006','Cuatrimestral','Cuatrimestre','1-9-2006','31-12-2006');</v>
      </c>
      <c r="J1300">
        <v>1</v>
      </c>
      <c r="K1300">
        <v>9</v>
      </c>
      <c r="L1300">
        <v>2006</v>
      </c>
      <c r="M1300">
        <v>31</v>
      </c>
      <c r="N1300">
        <v>12</v>
      </c>
      <c r="O1300">
        <v>2006</v>
      </c>
    </row>
    <row r="1301" spans="1:15" x14ac:dyDescent="0.3">
      <c r="A1301">
        <v>2007</v>
      </c>
      <c r="B1301">
        <f t="shared" si="107"/>
        <v>1299</v>
      </c>
      <c r="C1301" t="str">
        <f t="shared" si="105"/>
        <v>3er cuatrimestre 2007</v>
      </c>
      <c r="D1301" t="s">
        <v>76</v>
      </c>
      <c r="E1301" t="s">
        <v>77</v>
      </c>
      <c r="F1301" s="2">
        <f t="shared" si="106"/>
        <v>39326</v>
      </c>
      <c r="G1301" s="2">
        <f t="shared" si="103"/>
        <v>39447</v>
      </c>
      <c r="H1301" s="3" t="str">
        <f t="shared" si="104"/>
        <v>INSERT INTO temporalidad VALUES (1299,'3er cuatrimestre 2007','Cuatrimestral','Cuatrimestre','1-9-2007','31-12-2007');</v>
      </c>
      <c r="J1301">
        <v>1</v>
      </c>
      <c r="K1301">
        <v>9</v>
      </c>
      <c r="L1301">
        <v>2007</v>
      </c>
      <c r="M1301">
        <v>31</v>
      </c>
      <c r="N1301">
        <v>12</v>
      </c>
      <c r="O1301">
        <v>2007</v>
      </c>
    </row>
    <row r="1302" spans="1:15" x14ac:dyDescent="0.3">
      <c r="A1302">
        <v>2008</v>
      </c>
      <c r="B1302">
        <f t="shared" si="107"/>
        <v>1300</v>
      </c>
      <c r="C1302" t="str">
        <f t="shared" si="105"/>
        <v>3er cuatrimestre 2008</v>
      </c>
      <c r="D1302" t="s">
        <v>76</v>
      </c>
      <c r="E1302" t="s">
        <v>77</v>
      </c>
      <c r="F1302" s="2">
        <f t="shared" si="106"/>
        <v>39692</v>
      </c>
      <c r="G1302" s="2">
        <f t="shared" si="103"/>
        <v>39813</v>
      </c>
      <c r="H1302" s="3" t="str">
        <f t="shared" si="104"/>
        <v>INSERT INTO temporalidad VALUES (1300,'3er cuatrimestre 2008','Cuatrimestral','Cuatrimestre','1-9-2008','31-12-2008');</v>
      </c>
      <c r="J1302">
        <v>1</v>
      </c>
      <c r="K1302">
        <v>9</v>
      </c>
      <c r="L1302">
        <v>2008</v>
      </c>
      <c r="M1302">
        <v>31</v>
      </c>
      <c r="N1302">
        <v>12</v>
      </c>
      <c r="O1302">
        <v>2008</v>
      </c>
    </row>
    <row r="1303" spans="1:15" x14ac:dyDescent="0.3">
      <c r="A1303">
        <v>2009</v>
      </c>
      <c r="B1303">
        <f t="shared" si="107"/>
        <v>1301</v>
      </c>
      <c r="C1303" t="str">
        <f t="shared" si="105"/>
        <v>3er cuatrimestre 2009</v>
      </c>
      <c r="D1303" t="s">
        <v>76</v>
      </c>
      <c r="E1303" t="s">
        <v>77</v>
      </c>
      <c r="F1303" s="2">
        <f t="shared" si="106"/>
        <v>40057</v>
      </c>
      <c r="G1303" s="2">
        <f t="shared" si="103"/>
        <v>40178</v>
      </c>
      <c r="H1303" s="3" t="str">
        <f t="shared" si="104"/>
        <v>INSERT INTO temporalidad VALUES (1301,'3er cuatrimestre 2009','Cuatrimestral','Cuatrimestre','1-9-2009','31-12-2009');</v>
      </c>
      <c r="J1303">
        <v>1</v>
      </c>
      <c r="K1303">
        <v>9</v>
      </c>
      <c r="L1303">
        <v>2009</v>
      </c>
      <c r="M1303">
        <v>31</v>
      </c>
      <c r="N1303">
        <v>12</v>
      </c>
      <c r="O1303">
        <v>2009</v>
      </c>
    </row>
    <row r="1304" spans="1:15" x14ac:dyDescent="0.3">
      <c r="A1304">
        <v>2010</v>
      </c>
      <c r="B1304">
        <f t="shared" si="107"/>
        <v>1302</v>
      </c>
      <c r="C1304" t="str">
        <f t="shared" si="105"/>
        <v>3er cuatrimestre 2010</v>
      </c>
      <c r="D1304" t="s">
        <v>76</v>
      </c>
      <c r="E1304" t="s">
        <v>77</v>
      </c>
      <c r="F1304" s="2">
        <f t="shared" si="106"/>
        <v>40422</v>
      </c>
      <c r="G1304" s="2">
        <f t="shared" si="103"/>
        <v>40543</v>
      </c>
      <c r="H1304" s="3" t="str">
        <f t="shared" si="104"/>
        <v>INSERT INTO temporalidad VALUES (1302,'3er cuatrimestre 2010','Cuatrimestral','Cuatrimestre','1-9-2010','31-12-2010');</v>
      </c>
      <c r="J1304">
        <v>1</v>
      </c>
      <c r="K1304">
        <v>9</v>
      </c>
      <c r="L1304">
        <v>2010</v>
      </c>
      <c r="M1304">
        <v>31</v>
      </c>
      <c r="N1304">
        <v>12</v>
      </c>
      <c r="O1304">
        <v>2010</v>
      </c>
    </row>
    <row r="1305" spans="1:15" x14ac:dyDescent="0.3">
      <c r="A1305">
        <v>2011</v>
      </c>
      <c r="B1305">
        <f t="shared" si="107"/>
        <v>1303</v>
      </c>
      <c r="C1305" t="str">
        <f t="shared" si="105"/>
        <v>3er cuatrimestre 2011</v>
      </c>
      <c r="D1305" t="s">
        <v>76</v>
      </c>
      <c r="E1305" t="s">
        <v>77</v>
      </c>
      <c r="F1305" s="2">
        <f t="shared" si="106"/>
        <v>40787</v>
      </c>
      <c r="G1305" s="2">
        <f t="shared" si="103"/>
        <v>40908</v>
      </c>
      <c r="H1305" s="3" t="str">
        <f t="shared" si="104"/>
        <v>INSERT INTO temporalidad VALUES (1303,'3er cuatrimestre 2011','Cuatrimestral','Cuatrimestre','1-9-2011','31-12-2011');</v>
      </c>
      <c r="J1305">
        <v>1</v>
      </c>
      <c r="K1305">
        <v>9</v>
      </c>
      <c r="L1305">
        <v>2011</v>
      </c>
      <c r="M1305">
        <v>31</v>
      </c>
      <c r="N1305">
        <v>12</v>
      </c>
      <c r="O1305">
        <v>2011</v>
      </c>
    </row>
    <row r="1306" spans="1:15" x14ac:dyDescent="0.3">
      <c r="A1306">
        <v>2012</v>
      </c>
      <c r="B1306">
        <f t="shared" si="107"/>
        <v>1304</v>
      </c>
      <c r="C1306" t="str">
        <f t="shared" si="105"/>
        <v>3er cuatrimestre 2012</v>
      </c>
      <c r="D1306" t="s">
        <v>76</v>
      </c>
      <c r="E1306" t="s">
        <v>77</v>
      </c>
      <c r="F1306" s="2">
        <f t="shared" si="106"/>
        <v>41153</v>
      </c>
      <c r="G1306" s="2">
        <f t="shared" si="103"/>
        <v>41274</v>
      </c>
      <c r="H1306" s="3" t="str">
        <f t="shared" si="104"/>
        <v>INSERT INTO temporalidad VALUES (1304,'3er cuatrimestre 2012','Cuatrimestral','Cuatrimestre','1-9-2012','31-12-2012');</v>
      </c>
      <c r="J1306">
        <v>1</v>
      </c>
      <c r="K1306">
        <v>9</v>
      </c>
      <c r="L1306">
        <v>2012</v>
      </c>
      <c r="M1306">
        <v>31</v>
      </c>
      <c r="N1306">
        <v>12</v>
      </c>
      <c r="O1306">
        <v>2012</v>
      </c>
    </row>
    <row r="1307" spans="1:15" x14ac:dyDescent="0.3">
      <c r="A1307">
        <v>2013</v>
      </c>
      <c r="B1307">
        <f t="shared" si="107"/>
        <v>1305</v>
      </c>
      <c r="C1307" t="str">
        <f t="shared" si="105"/>
        <v>3er cuatrimestre 2013</v>
      </c>
      <c r="D1307" t="s">
        <v>76</v>
      </c>
      <c r="E1307" t="s">
        <v>77</v>
      </c>
      <c r="F1307" s="2">
        <f t="shared" si="106"/>
        <v>41518</v>
      </c>
      <c r="G1307" s="2">
        <f t="shared" si="103"/>
        <v>41639</v>
      </c>
      <c r="H1307" s="3" t="str">
        <f t="shared" si="104"/>
        <v>INSERT INTO temporalidad VALUES (1305,'3er cuatrimestre 2013','Cuatrimestral','Cuatrimestre','1-9-2013','31-12-2013');</v>
      </c>
      <c r="J1307">
        <v>1</v>
      </c>
      <c r="K1307">
        <v>9</v>
      </c>
      <c r="L1307">
        <v>2013</v>
      </c>
      <c r="M1307">
        <v>31</v>
      </c>
      <c r="N1307">
        <v>12</v>
      </c>
      <c r="O1307">
        <v>2013</v>
      </c>
    </row>
    <row r="1308" spans="1:15" x14ac:dyDescent="0.3">
      <c r="A1308">
        <v>2014</v>
      </c>
      <c r="B1308">
        <f t="shared" si="107"/>
        <v>1306</v>
      </c>
      <c r="C1308" t="str">
        <f t="shared" si="105"/>
        <v>3er cuatrimestre 2014</v>
      </c>
      <c r="D1308" t="s">
        <v>76</v>
      </c>
      <c r="E1308" t="s">
        <v>77</v>
      </c>
      <c r="F1308" s="2">
        <f t="shared" si="106"/>
        <v>41883</v>
      </c>
      <c r="G1308" s="2">
        <f t="shared" si="103"/>
        <v>42004</v>
      </c>
      <c r="H1308" s="3" t="str">
        <f t="shared" si="104"/>
        <v>INSERT INTO temporalidad VALUES (1306,'3er cuatrimestre 2014','Cuatrimestral','Cuatrimestre','1-9-2014','31-12-2014');</v>
      </c>
      <c r="J1308">
        <v>1</v>
      </c>
      <c r="K1308">
        <v>9</v>
      </c>
      <c r="L1308">
        <v>2014</v>
      </c>
      <c r="M1308">
        <v>31</v>
      </c>
      <c r="N1308">
        <v>12</v>
      </c>
      <c r="O1308">
        <v>2014</v>
      </c>
    </row>
    <row r="1309" spans="1:15" x14ac:dyDescent="0.3">
      <c r="A1309">
        <v>2015</v>
      </c>
      <c r="B1309">
        <f t="shared" si="107"/>
        <v>1307</v>
      </c>
      <c r="C1309" t="str">
        <f t="shared" si="105"/>
        <v>3er cuatrimestre 2015</v>
      </c>
      <c r="D1309" t="s">
        <v>76</v>
      </c>
      <c r="E1309" t="s">
        <v>77</v>
      </c>
      <c r="F1309" s="2">
        <f t="shared" si="106"/>
        <v>42248</v>
      </c>
      <c r="G1309" s="2">
        <f t="shared" si="103"/>
        <v>42369</v>
      </c>
      <c r="H1309" s="3" t="str">
        <f t="shared" si="104"/>
        <v>INSERT INTO temporalidad VALUES (1307,'3er cuatrimestre 2015','Cuatrimestral','Cuatrimestre','1-9-2015','31-12-2015');</v>
      </c>
      <c r="J1309">
        <v>1</v>
      </c>
      <c r="K1309">
        <v>9</v>
      </c>
      <c r="L1309">
        <v>2015</v>
      </c>
      <c r="M1309">
        <v>31</v>
      </c>
      <c r="N1309">
        <v>12</v>
      </c>
      <c r="O1309">
        <v>2015</v>
      </c>
    </row>
    <row r="1310" spans="1:15" x14ac:dyDescent="0.3">
      <c r="A1310">
        <v>2016</v>
      </c>
      <c r="B1310">
        <f t="shared" si="107"/>
        <v>1308</v>
      </c>
      <c r="C1310" t="str">
        <f t="shared" si="105"/>
        <v>3er cuatrimestre 2016</v>
      </c>
      <c r="D1310" t="s">
        <v>76</v>
      </c>
      <c r="E1310" t="s">
        <v>77</v>
      </c>
      <c r="F1310" s="2">
        <f t="shared" si="106"/>
        <v>42614</v>
      </c>
      <c r="G1310" s="2">
        <f t="shared" si="103"/>
        <v>42735</v>
      </c>
      <c r="H1310" s="3" t="str">
        <f t="shared" si="104"/>
        <v>INSERT INTO temporalidad VALUES (1308,'3er cuatrimestre 2016','Cuatrimestral','Cuatrimestre','1-9-2016','31-12-2016');</v>
      </c>
      <c r="J1310">
        <v>1</v>
      </c>
      <c r="K1310">
        <v>9</v>
      </c>
      <c r="L1310">
        <v>2016</v>
      </c>
      <c r="M1310">
        <v>31</v>
      </c>
      <c r="N1310">
        <v>12</v>
      </c>
      <c r="O1310">
        <v>2016</v>
      </c>
    </row>
    <row r="1311" spans="1:15" x14ac:dyDescent="0.3">
      <c r="A1311">
        <v>2017</v>
      </c>
      <c r="B1311">
        <f t="shared" si="107"/>
        <v>1309</v>
      </c>
      <c r="C1311" t="str">
        <f t="shared" si="105"/>
        <v>3er cuatrimestre 2017</v>
      </c>
      <c r="D1311" t="s">
        <v>76</v>
      </c>
      <c r="E1311" t="s">
        <v>77</v>
      </c>
      <c r="F1311" s="2">
        <f t="shared" si="106"/>
        <v>42979</v>
      </c>
      <c r="G1311" s="2">
        <f t="shared" si="103"/>
        <v>43100</v>
      </c>
      <c r="H1311" s="3" t="str">
        <f t="shared" si="104"/>
        <v>INSERT INTO temporalidad VALUES (1309,'3er cuatrimestre 2017','Cuatrimestral','Cuatrimestre','1-9-2017','31-12-2017');</v>
      </c>
      <c r="J1311">
        <v>1</v>
      </c>
      <c r="K1311">
        <v>9</v>
      </c>
      <c r="L1311">
        <v>2017</v>
      </c>
      <c r="M1311">
        <v>31</v>
      </c>
      <c r="N1311">
        <v>12</v>
      </c>
      <c r="O1311">
        <v>2017</v>
      </c>
    </row>
    <row r="1312" spans="1:15" x14ac:dyDescent="0.3">
      <c r="A1312">
        <v>2018</v>
      </c>
      <c r="B1312">
        <f t="shared" si="107"/>
        <v>1310</v>
      </c>
      <c r="C1312" t="str">
        <f t="shared" si="105"/>
        <v>3er cuatrimestre 2018</v>
      </c>
      <c r="D1312" t="s">
        <v>76</v>
      </c>
      <c r="E1312" t="s">
        <v>77</v>
      </c>
      <c r="F1312" s="2">
        <f t="shared" si="106"/>
        <v>43344</v>
      </c>
      <c r="G1312" s="2">
        <f t="shared" si="103"/>
        <v>43465</v>
      </c>
      <c r="H1312" s="3" t="str">
        <f t="shared" si="104"/>
        <v>INSERT INTO temporalidad VALUES (1310,'3er cuatrimestre 2018','Cuatrimestral','Cuatrimestre','1-9-2018','31-12-2018');</v>
      </c>
      <c r="J1312">
        <v>1</v>
      </c>
      <c r="K1312">
        <v>9</v>
      </c>
      <c r="L1312">
        <v>2018</v>
      </c>
      <c r="M1312">
        <v>31</v>
      </c>
      <c r="N1312">
        <v>12</v>
      </c>
      <c r="O1312">
        <v>2018</v>
      </c>
    </row>
    <row r="1313" spans="1:15" x14ac:dyDescent="0.3">
      <c r="A1313">
        <v>2019</v>
      </c>
      <c r="B1313">
        <f t="shared" si="107"/>
        <v>1311</v>
      </c>
      <c r="C1313" t="str">
        <f t="shared" si="105"/>
        <v>3er cuatrimestre 2019</v>
      </c>
      <c r="D1313" t="s">
        <v>76</v>
      </c>
      <c r="E1313" t="s">
        <v>77</v>
      </c>
      <c r="F1313" s="2">
        <f t="shared" si="106"/>
        <v>43709</v>
      </c>
      <c r="G1313" s="2">
        <f t="shared" si="103"/>
        <v>43830</v>
      </c>
      <c r="H1313" s="3" t="str">
        <f t="shared" si="104"/>
        <v>INSERT INTO temporalidad VALUES (1311,'3er cuatrimestre 2019','Cuatrimestral','Cuatrimestre','1-9-2019','31-12-2019');</v>
      </c>
      <c r="J1313">
        <v>1</v>
      </c>
      <c r="K1313">
        <v>9</v>
      </c>
      <c r="L1313">
        <v>2019</v>
      </c>
      <c r="M1313">
        <v>31</v>
      </c>
      <c r="N1313">
        <v>12</v>
      </c>
      <c r="O1313">
        <v>2019</v>
      </c>
    </row>
    <row r="1314" spans="1:15" x14ac:dyDescent="0.3">
      <c r="A1314">
        <v>2020</v>
      </c>
      <c r="B1314">
        <f t="shared" si="107"/>
        <v>1312</v>
      </c>
      <c r="C1314" t="str">
        <f t="shared" si="105"/>
        <v>3er cuatrimestre 2020</v>
      </c>
      <c r="D1314" t="s">
        <v>76</v>
      </c>
      <c r="E1314" t="s">
        <v>77</v>
      </c>
      <c r="F1314" s="2">
        <f t="shared" si="106"/>
        <v>44075</v>
      </c>
      <c r="G1314" s="2">
        <f t="shared" si="103"/>
        <v>44196</v>
      </c>
      <c r="H1314" s="3" t="str">
        <f t="shared" si="104"/>
        <v>INSERT INTO temporalidad VALUES (1312,'3er cuatrimestre 2020','Cuatrimestral','Cuatrimestre','1-9-2020','31-12-2020');</v>
      </c>
      <c r="J1314">
        <v>1</v>
      </c>
      <c r="K1314">
        <v>9</v>
      </c>
      <c r="L1314">
        <v>2020</v>
      </c>
      <c r="M1314">
        <v>31</v>
      </c>
      <c r="N1314">
        <v>12</v>
      </c>
      <c r="O1314">
        <v>2020</v>
      </c>
    </row>
    <row r="1315" spans="1:15" x14ac:dyDescent="0.3">
      <c r="A1315">
        <v>2021</v>
      </c>
      <c r="B1315">
        <f t="shared" si="107"/>
        <v>1313</v>
      </c>
      <c r="C1315" t="str">
        <f t="shared" si="105"/>
        <v>3er cuatrimestre 2021</v>
      </c>
      <c r="D1315" t="s">
        <v>76</v>
      </c>
      <c r="E1315" t="s">
        <v>77</v>
      </c>
      <c r="F1315" s="2">
        <f t="shared" si="106"/>
        <v>44440</v>
      </c>
      <c r="G1315" s="2">
        <f t="shared" si="103"/>
        <v>44561</v>
      </c>
      <c r="H1315" s="3" t="str">
        <f t="shared" si="104"/>
        <v>INSERT INTO temporalidad VALUES (1313,'3er cuatrimestre 2021','Cuatrimestral','Cuatrimestre','1-9-2021','31-12-2021');</v>
      </c>
      <c r="J1315">
        <v>1</v>
      </c>
      <c r="K1315">
        <v>9</v>
      </c>
      <c r="L1315">
        <v>2021</v>
      </c>
      <c r="M1315">
        <v>31</v>
      </c>
      <c r="N1315">
        <v>12</v>
      </c>
      <c r="O1315">
        <v>2021</v>
      </c>
    </row>
    <row r="1316" spans="1:15" x14ac:dyDescent="0.3">
      <c r="A1316">
        <v>2022</v>
      </c>
      <c r="B1316">
        <f t="shared" si="107"/>
        <v>1314</v>
      </c>
      <c r="C1316" t="str">
        <f t="shared" si="105"/>
        <v>3er cuatrimestre 2022</v>
      </c>
      <c r="D1316" t="s">
        <v>76</v>
      </c>
      <c r="E1316" t="s">
        <v>77</v>
      </c>
      <c r="F1316" s="2">
        <f t="shared" si="106"/>
        <v>44805</v>
      </c>
      <c r="G1316" s="2">
        <f t="shared" si="103"/>
        <v>44926</v>
      </c>
      <c r="H1316" s="3" t="str">
        <f t="shared" si="104"/>
        <v>INSERT INTO temporalidad VALUES (1314,'3er cuatrimestre 2022','Cuatrimestral','Cuatrimestre','1-9-2022','31-12-2022');</v>
      </c>
      <c r="J1316">
        <v>1</v>
      </c>
      <c r="K1316">
        <v>9</v>
      </c>
      <c r="L1316">
        <v>2022</v>
      </c>
      <c r="M1316">
        <v>31</v>
      </c>
      <c r="N1316">
        <v>12</v>
      </c>
      <c r="O1316">
        <v>2022</v>
      </c>
    </row>
    <row r="1317" spans="1:15" x14ac:dyDescent="0.3">
      <c r="A1317">
        <v>2023</v>
      </c>
      <c r="B1317">
        <f t="shared" si="107"/>
        <v>1315</v>
      </c>
      <c r="C1317" t="str">
        <f t="shared" si="105"/>
        <v>3er cuatrimestre 2023</v>
      </c>
      <c r="D1317" t="s">
        <v>76</v>
      </c>
      <c r="E1317" t="s">
        <v>77</v>
      </c>
      <c r="F1317" s="2">
        <f t="shared" si="106"/>
        <v>45170</v>
      </c>
      <c r="G1317" s="2">
        <f t="shared" si="103"/>
        <v>45291</v>
      </c>
      <c r="H1317" s="3" t="str">
        <f t="shared" si="104"/>
        <v>INSERT INTO temporalidad VALUES (1315,'3er cuatrimestre 2023','Cuatrimestral','Cuatrimestre','1-9-2023','31-12-2023');</v>
      </c>
      <c r="J1317">
        <v>1</v>
      </c>
      <c r="K1317">
        <v>9</v>
      </c>
      <c r="L1317">
        <v>2023</v>
      </c>
      <c r="M1317">
        <v>31</v>
      </c>
      <c r="N1317">
        <v>12</v>
      </c>
      <c r="O1317">
        <v>2023</v>
      </c>
    </row>
    <row r="1318" spans="1:15" x14ac:dyDescent="0.3">
      <c r="A1318">
        <v>2024</v>
      </c>
      <c r="B1318">
        <f t="shared" si="107"/>
        <v>1316</v>
      </c>
      <c r="C1318" t="str">
        <f t="shared" si="105"/>
        <v>3er cuatrimestre 2024</v>
      </c>
      <c r="D1318" t="s">
        <v>76</v>
      </c>
      <c r="E1318" t="s">
        <v>77</v>
      </c>
      <c r="F1318" s="2">
        <f t="shared" si="106"/>
        <v>45536</v>
      </c>
      <c r="G1318" s="2">
        <f t="shared" si="103"/>
        <v>45657</v>
      </c>
      <c r="H1318" s="3" t="str">
        <f t="shared" si="104"/>
        <v>INSERT INTO temporalidad VALUES (1316,'3er cuatrimestre 2024','Cuatrimestral','Cuatrimestre','1-9-2024','31-12-2024');</v>
      </c>
      <c r="J1318">
        <v>1</v>
      </c>
      <c r="K1318">
        <v>9</v>
      </c>
      <c r="L1318">
        <v>2024</v>
      </c>
      <c r="M1318">
        <v>31</v>
      </c>
      <c r="N1318">
        <v>12</v>
      </c>
      <c r="O1318">
        <v>2024</v>
      </c>
    </row>
    <row r="1319" spans="1:15" x14ac:dyDescent="0.3">
      <c r="A1319">
        <v>2025</v>
      </c>
      <c r="B1319">
        <f t="shared" si="107"/>
        <v>1317</v>
      </c>
      <c r="C1319" t="str">
        <f t="shared" si="105"/>
        <v>3er cuatrimestre 2025</v>
      </c>
      <c r="D1319" t="s">
        <v>76</v>
      </c>
      <c r="E1319" t="s">
        <v>77</v>
      </c>
      <c r="F1319" s="2">
        <f t="shared" si="106"/>
        <v>45901</v>
      </c>
      <c r="G1319" s="2">
        <f t="shared" si="103"/>
        <v>46022</v>
      </c>
      <c r="H1319" s="3" t="str">
        <f t="shared" si="104"/>
        <v>INSERT INTO temporalidad VALUES (1317,'3er cuatrimestre 2025','Cuatrimestral','Cuatrimestre','1-9-2025','31-12-2025');</v>
      </c>
      <c r="J1319">
        <v>1</v>
      </c>
      <c r="K1319">
        <v>9</v>
      </c>
      <c r="L1319">
        <v>2025</v>
      </c>
      <c r="M1319">
        <v>31</v>
      </c>
      <c r="N1319">
        <v>12</v>
      </c>
      <c r="O1319">
        <v>2025</v>
      </c>
    </row>
    <row r="1320" spans="1:15" x14ac:dyDescent="0.3">
      <c r="A1320">
        <v>2026</v>
      </c>
      <c r="B1320">
        <f t="shared" si="107"/>
        <v>1318</v>
      </c>
      <c r="C1320" t="str">
        <f t="shared" si="105"/>
        <v>3er cuatrimestre 2026</v>
      </c>
      <c r="D1320" t="s">
        <v>76</v>
      </c>
      <c r="E1320" t="s">
        <v>77</v>
      </c>
      <c r="F1320" s="2">
        <f t="shared" si="106"/>
        <v>46266</v>
      </c>
      <c r="G1320" s="2">
        <f t="shared" si="103"/>
        <v>46387</v>
      </c>
      <c r="H1320" s="3" t="str">
        <f t="shared" si="104"/>
        <v>INSERT INTO temporalidad VALUES (1318,'3er cuatrimestre 2026','Cuatrimestral','Cuatrimestre','1-9-2026','31-12-2026');</v>
      </c>
      <c r="J1320">
        <v>1</v>
      </c>
      <c r="K1320">
        <v>9</v>
      </c>
      <c r="L1320">
        <v>2026</v>
      </c>
      <c r="M1320">
        <v>31</v>
      </c>
      <c r="N1320">
        <v>12</v>
      </c>
      <c r="O1320">
        <v>2026</v>
      </c>
    </row>
    <row r="1321" spans="1:15" x14ac:dyDescent="0.3">
      <c r="A1321">
        <v>2027</v>
      </c>
      <c r="B1321">
        <f t="shared" si="107"/>
        <v>1319</v>
      </c>
      <c r="C1321" t="str">
        <f t="shared" si="105"/>
        <v>3er cuatrimestre 2027</v>
      </c>
      <c r="D1321" t="s">
        <v>76</v>
      </c>
      <c r="E1321" t="s">
        <v>77</v>
      </c>
      <c r="F1321" s="2">
        <f t="shared" si="106"/>
        <v>46631</v>
      </c>
      <c r="G1321" s="2">
        <f t="shared" si="103"/>
        <v>46752</v>
      </c>
      <c r="H1321" s="3" t="str">
        <f t="shared" si="104"/>
        <v>INSERT INTO temporalidad VALUES (1319,'3er cuatrimestre 2027','Cuatrimestral','Cuatrimestre','1-9-2027','31-12-2027');</v>
      </c>
      <c r="J1321">
        <v>1</v>
      </c>
      <c r="K1321">
        <v>9</v>
      </c>
      <c r="L1321">
        <v>2027</v>
      </c>
      <c r="M1321">
        <v>31</v>
      </c>
      <c r="N1321">
        <v>12</v>
      </c>
      <c r="O1321">
        <v>2027</v>
      </c>
    </row>
    <row r="1322" spans="1:15" x14ac:dyDescent="0.3">
      <c r="A1322">
        <v>2028</v>
      </c>
      <c r="B1322">
        <f t="shared" si="107"/>
        <v>1320</v>
      </c>
      <c r="C1322" t="str">
        <f t="shared" si="105"/>
        <v>3er cuatrimestre 2028</v>
      </c>
      <c r="D1322" t="s">
        <v>76</v>
      </c>
      <c r="E1322" t="s">
        <v>77</v>
      </c>
      <c r="F1322" s="2">
        <f t="shared" si="106"/>
        <v>46997</v>
      </c>
      <c r="G1322" s="2">
        <f t="shared" si="103"/>
        <v>47118</v>
      </c>
      <c r="H1322" s="3" t="str">
        <f t="shared" si="104"/>
        <v>INSERT INTO temporalidad VALUES (1320,'3er cuatrimestre 2028','Cuatrimestral','Cuatrimestre','1-9-2028','31-12-2028');</v>
      </c>
      <c r="J1322">
        <v>1</v>
      </c>
      <c r="K1322">
        <v>9</v>
      </c>
      <c r="L1322">
        <v>2028</v>
      </c>
      <c r="M1322">
        <v>31</v>
      </c>
      <c r="N1322">
        <v>12</v>
      </c>
      <c r="O1322">
        <v>2028</v>
      </c>
    </row>
    <row r="1323" spans="1:15" x14ac:dyDescent="0.3">
      <c r="A1323">
        <v>2029</v>
      </c>
      <c r="B1323">
        <f t="shared" si="107"/>
        <v>1321</v>
      </c>
      <c r="C1323" t="str">
        <f t="shared" si="105"/>
        <v>3er cuatrimestre 2029</v>
      </c>
      <c r="D1323" t="s">
        <v>76</v>
      </c>
      <c r="E1323" t="s">
        <v>77</v>
      </c>
      <c r="F1323" s="2">
        <f t="shared" si="106"/>
        <v>47362</v>
      </c>
      <c r="G1323" s="2">
        <f t="shared" si="103"/>
        <v>47483</v>
      </c>
      <c r="H1323" s="3" t="str">
        <f t="shared" si="104"/>
        <v>INSERT INTO temporalidad VALUES (1321,'3er cuatrimestre 2029','Cuatrimestral','Cuatrimestre','1-9-2029','31-12-2029');</v>
      </c>
      <c r="J1323">
        <v>1</v>
      </c>
      <c r="K1323">
        <v>9</v>
      </c>
      <c r="L1323">
        <v>2029</v>
      </c>
      <c r="M1323">
        <v>31</v>
      </c>
      <c r="N1323">
        <v>12</v>
      </c>
      <c r="O1323">
        <v>2029</v>
      </c>
    </row>
    <row r="1324" spans="1:15" x14ac:dyDescent="0.3">
      <c r="A1324">
        <v>2030</v>
      </c>
      <c r="B1324">
        <f t="shared" si="107"/>
        <v>1322</v>
      </c>
      <c r="C1324" t="str">
        <f t="shared" si="105"/>
        <v>3er cuatrimestre 2030</v>
      </c>
      <c r="D1324" t="s">
        <v>76</v>
      </c>
      <c r="E1324" t="s">
        <v>77</v>
      </c>
      <c r="F1324" s="2">
        <f t="shared" si="106"/>
        <v>47727</v>
      </c>
      <c r="G1324" s="2">
        <f t="shared" si="103"/>
        <v>47848</v>
      </c>
      <c r="H1324" s="3" t="str">
        <f t="shared" si="104"/>
        <v>INSERT INTO temporalidad VALUES (1322,'3er cuatrimestre 2030','Cuatrimestral','Cuatrimestre','1-9-2030','31-12-2030');</v>
      </c>
      <c r="J1324">
        <v>1</v>
      </c>
      <c r="K1324">
        <v>9</v>
      </c>
      <c r="L1324">
        <v>2030</v>
      </c>
      <c r="M1324">
        <v>31</v>
      </c>
      <c r="N1324">
        <v>12</v>
      </c>
      <c r="O1324">
        <v>2030</v>
      </c>
    </row>
    <row r="1325" spans="1:15" x14ac:dyDescent="0.3">
      <c r="A1325">
        <v>2031</v>
      </c>
      <c r="B1325">
        <f t="shared" si="107"/>
        <v>1323</v>
      </c>
      <c r="C1325" t="str">
        <f t="shared" si="105"/>
        <v>3er cuatrimestre 2031</v>
      </c>
      <c r="D1325" t="s">
        <v>76</v>
      </c>
      <c r="E1325" t="s">
        <v>77</v>
      </c>
      <c r="F1325" s="2">
        <f t="shared" si="106"/>
        <v>48092</v>
      </c>
      <c r="G1325" s="2">
        <f t="shared" si="103"/>
        <v>48213</v>
      </c>
      <c r="H1325" s="3" t="str">
        <f t="shared" si="104"/>
        <v>INSERT INTO temporalidad VALUES (1323,'3er cuatrimestre 2031','Cuatrimestral','Cuatrimestre','1-9-2031','31-12-2031');</v>
      </c>
      <c r="J1325">
        <v>1</v>
      </c>
      <c r="K1325">
        <v>9</v>
      </c>
      <c r="L1325">
        <v>2031</v>
      </c>
      <c r="M1325">
        <v>31</v>
      </c>
      <c r="N1325">
        <v>12</v>
      </c>
      <c r="O1325">
        <v>2031</v>
      </c>
    </row>
    <row r="1326" spans="1:15" x14ac:dyDescent="0.3">
      <c r="A1326">
        <v>2032</v>
      </c>
      <c r="B1326">
        <f t="shared" si="107"/>
        <v>1324</v>
      </c>
      <c r="C1326" t="str">
        <f t="shared" si="105"/>
        <v>3er cuatrimestre 2032</v>
      </c>
      <c r="D1326" t="s">
        <v>76</v>
      </c>
      <c r="E1326" t="s">
        <v>77</v>
      </c>
      <c r="F1326" s="2">
        <f t="shared" si="106"/>
        <v>48458</v>
      </c>
      <c r="G1326" s="2">
        <f t="shared" si="103"/>
        <v>48579</v>
      </c>
      <c r="H1326" s="3" t="str">
        <f t="shared" si="104"/>
        <v>INSERT INTO temporalidad VALUES (1324,'3er cuatrimestre 2032','Cuatrimestral','Cuatrimestre','1-9-2032','31-12-2032');</v>
      </c>
      <c r="J1326">
        <v>1</v>
      </c>
      <c r="K1326">
        <v>9</v>
      </c>
      <c r="L1326">
        <v>2032</v>
      </c>
      <c r="M1326">
        <v>31</v>
      </c>
      <c r="N1326">
        <v>12</v>
      </c>
      <c r="O1326">
        <v>2032</v>
      </c>
    </row>
    <row r="1327" spans="1:15" x14ac:dyDescent="0.3">
      <c r="A1327">
        <v>2033</v>
      </c>
      <c r="B1327">
        <f t="shared" si="107"/>
        <v>1325</v>
      </c>
      <c r="C1327" t="str">
        <f t="shared" si="105"/>
        <v>3er cuatrimestre 2033</v>
      </c>
      <c r="D1327" t="s">
        <v>76</v>
      </c>
      <c r="E1327" t="s">
        <v>77</v>
      </c>
      <c r="F1327" s="2">
        <f t="shared" si="106"/>
        <v>48823</v>
      </c>
      <c r="G1327" s="2">
        <f t="shared" si="103"/>
        <v>48944</v>
      </c>
      <c r="H1327" s="3" t="str">
        <f t="shared" si="104"/>
        <v>INSERT INTO temporalidad VALUES (1325,'3er cuatrimestre 2033','Cuatrimestral','Cuatrimestre','1-9-2033','31-12-2033');</v>
      </c>
      <c r="J1327">
        <v>1</v>
      </c>
      <c r="K1327">
        <v>9</v>
      </c>
      <c r="L1327">
        <v>2033</v>
      </c>
      <c r="M1327">
        <v>31</v>
      </c>
      <c r="N1327">
        <v>12</v>
      </c>
      <c r="O1327">
        <v>2033</v>
      </c>
    </row>
    <row r="1328" spans="1:15" x14ac:dyDescent="0.3">
      <c r="A1328">
        <v>2034</v>
      </c>
      <c r="B1328">
        <f t="shared" si="107"/>
        <v>1326</v>
      </c>
      <c r="C1328" t="str">
        <f t="shared" si="105"/>
        <v>3er cuatrimestre 2034</v>
      </c>
      <c r="D1328" t="s">
        <v>76</v>
      </c>
      <c r="E1328" t="s">
        <v>77</v>
      </c>
      <c r="F1328" s="2">
        <f t="shared" si="106"/>
        <v>49188</v>
      </c>
      <c r="G1328" s="2">
        <f t="shared" si="103"/>
        <v>49309</v>
      </c>
      <c r="H1328" s="3" t="str">
        <f t="shared" si="104"/>
        <v>INSERT INTO temporalidad VALUES (1326,'3er cuatrimestre 2034','Cuatrimestral','Cuatrimestre','1-9-2034','31-12-2034');</v>
      </c>
      <c r="J1328">
        <v>1</v>
      </c>
      <c r="K1328">
        <v>9</v>
      </c>
      <c r="L1328">
        <v>2034</v>
      </c>
      <c r="M1328">
        <v>31</v>
      </c>
      <c r="N1328">
        <v>12</v>
      </c>
      <c r="O1328">
        <v>2034</v>
      </c>
    </row>
    <row r="1329" spans="1:15" x14ac:dyDescent="0.3">
      <c r="A1329">
        <v>2035</v>
      </c>
      <c r="B1329">
        <f t="shared" si="107"/>
        <v>1327</v>
      </c>
      <c r="C1329" t="str">
        <f t="shared" si="105"/>
        <v>3er cuatrimestre 2035</v>
      </c>
      <c r="D1329" t="s">
        <v>76</v>
      </c>
      <c r="E1329" t="s">
        <v>77</v>
      </c>
      <c r="F1329" s="2">
        <f t="shared" si="106"/>
        <v>49553</v>
      </c>
      <c r="G1329" s="2">
        <f t="shared" si="103"/>
        <v>49674</v>
      </c>
      <c r="H1329" s="3" t="str">
        <f t="shared" si="104"/>
        <v>INSERT INTO temporalidad VALUES (1327,'3er cuatrimestre 2035','Cuatrimestral','Cuatrimestre','1-9-2035','31-12-2035');</v>
      </c>
      <c r="J1329">
        <v>1</v>
      </c>
      <c r="K1329">
        <v>9</v>
      </c>
      <c r="L1329">
        <v>2035</v>
      </c>
      <c r="M1329">
        <v>31</v>
      </c>
      <c r="N1329">
        <v>12</v>
      </c>
      <c r="O1329">
        <v>2035</v>
      </c>
    </row>
    <row r="1330" spans="1:15" x14ac:dyDescent="0.3">
      <c r="A1330">
        <v>2036</v>
      </c>
      <c r="B1330">
        <f t="shared" si="107"/>
        <v>1328</v>
      </c>
      <c r="C1330" t="str">
        <f t="shared" si="105"/>
        <v>3er cuatrimestre 2036</v>
      </c>
      <c r="D1330" t="s">
        <v>76</v>
      </c>
      <c r="E1330" t="s">
        <v>77</v>
      </c>
      <c r="F1330" s="2">
        <f t="shared" si="106"/>
        <v>49919</v>
      </c>
      <c r="G1330" s="2">
        <f t="shared" si="103"/>
        <v>50040</v>
      </c>
      <c r="H1330" s="3" t="str">
        <f t="shared" si="104"/>
        <v>INSERT INTO temporalidad VALUES (1328,'3er cuatrimestre 2036','Cuatrimestral','Cuatrimestre','1-9-2036','31-12-2036');</v>
      </c>
      <c r="J1330">
        <v>1</v>
      </c>
      <c r="K1330">
        <v>9</v>
      </c>
      <c r="L1330">
        <v>2036</v>
      </c>
      <c r="M1330">
        <v>31</v>
      </c>
      <c r="N1330">
        <v>12</v>
      </c>
      <c r="O1330">
        <v>2036</v>
      </c>
    </row>
    <row r="1331" spans="1:15" x14ac:dyDescent="0.3">
      <c r="A1331">
        <v>2037</v>
      </c>
      <c r="B1331">
        <f t="shared" si="107"/>
        <v>1329</v>
      </c>
      <c r="C1331" t="str">
        <f t="shared" si="105"/>
        <v>3er cuatrimestre 2037</v>
      </c>
      <c r="D1331" t="s">
        <v>76</v>
      </c>
      <c r="E1331" t="s">
        <v>77</v>
      </c>
      <c r="F1331" s="2">
        <f t="shared" si="106"/>
        <v>50284</v>
      </c>
      <c r="G1331" s="2">
        <f t="shared" si="103"/>
        <v>50405</v>
      </c>
      <c r="H1331" s="3" t="str">
        <f t="shared" si="104"/>
        <v>INSERT INTO temporalidad VALUES (1329,'3er cuatrimestre 2037','Cuatrimestral','Cuatrimestre','1-9-2037','31-12-2037');</v>
      </c>
      <c r="J1331">
        <v>1</v>
      </c>
      <c r="K1331">
        <v>9</v>
      </c>
      <c r="L1331">
        <v>2037</v>
      </c>
      <c r="M1331">
        <v>31</v>
      </c>
      <c r="N1331">
        <v>12</v>
      </c>
      <c r="O1331">
        <v>2037</v>
      </c>
    </row>
    <row r="1332" spans="1:15" x14ac:dyDescent="0.3">
      <c r="A1332">
        <v>2038</v>
      </c>
      <c r="B1332">
        <f t="shared" si="107"/>
        <v>1330</v>
      </c>
      <c r="C1332" t="str">
        <f t="shared" si="105"/>
        <v>3er cuatrimestre 2038</v>
      </c>
      <c r="D1332" t="s">
        <v>76</v>
      </c>
      <c r="E1332" t="s">
        <v>77</v>
      </c>
      <c r="F1332" s="2">
        <f t="shared" si="106"/>
        <v>50649</v>
      </c>
      <c r="G1332" s="2">
        <f t="shared" si="103"/>
        <v>50770</v>
      </c>
      <c r="H1332" s="3" t="str">
        <f t="shared" si="104"/>
        <v>INSERT INTO temporalidad VALUES (1330,'3er cuatrimestre 2038','Cuatrimestral','Cuatrimestre','1-9-2038','31-12-2038');</v>
      </c>
      <c r="J1332">
        <v>1</v>
      </c>
      <c r="K1332">
        <v>9</v>
      </c>
      <c r="L1332">
        <v>2038</v>
      </c>
      <c r="M1332">
        <v>31</v>
      </c>
      <c r="N1332">
        <v>12</v>
      </c>
      <c r="O1332">
        <v>2038</v>
      </c>
    </row>
    <row r="1333" spans="1:15" x14ac:dyDescent="0.3">
      <c r="A1333">
        <v>2039</v>
      </c>
      <c r="B1333">
        <f t="shared" si="107"/>
        <v>1331</v>
      </c>
      <c r="C1333" t="str">
        <f t="shared" si="105"/>
        <v>3er cuatrimestre 2039</v>
      </c>
      <c r="D1333" t="s">
        <v>76</v>
      </c>
      <c r="E1333" t="s">
        <v>77</v>
      </c>
      <c r="F1333" s="2">
        <f t="shared" si="106"/>
        <v>51014</v>
      </c>
      <c r="G1333" s="2">
        <f t="shared" si="103"/>
        <v>51135</v>
      </c>
      <c r="H1333" s="3" t="str">
        <f t="shared" si="104"/>
        <v>INSERT INTO temporalidad VALUES (1331,'3er cuatrimestre 2039','Cuatrimestral','Cuatrimestre','1-9-2039','31-12-2039');</v>
      </c>
      <c r="J1333">
        <v>1</v>
      </c>
      <c r="K1333">
        <v>9</v>
      </c>
      <c r="L1333">
        <v>2039</v>
      </c>
      <c r="M1333">
        <v>31</v>
      </c>
      <c r="N1333">
        <v>12</v>
      </c>
      <c r="O1333">
        <v>2039</v>
      </c>
    </row>
    <row r="1334" spans="1:15" x14ac:dyDescent="0.3">
      <c r="A1334">
        <v>2040</v>
      </c>
      <c r="B1334">
        <f t="shared" si="107"/>
        <v>1332</v>
      </c>
      <c r="C1334" t="str">
        <f t="shared" si="105"/>
        <v>3er cuatrimestre 2040</v>
      </c>
      <c r="D1334" t="s">
        <v>76</v>
      </c>
      <c r="E1334" t="s">
        <v>77</v>
      </c>
      <c r="F1334" s="2">
        <f t="shared" si="106"/>
        <v>51380</v>
      </c>
      <c r="G1334" s="2">
        <f t="shared" si="103"/>
        <v>51501</v>
      </c>
      <c r="H1334" s="3" t="str">
        <f t="shared" si="104"/>
        <v>INSERT INTO temporalidad VALUES (1332,'3er cuatrimestre 2040','Cuatrimestral','Cuatrimestre','1-9-2040','31-12-2040');</v>
      </c>
      <c r="J1334">
        <v>1</v>
      </c>
      <c r="K1334">
        <v>9</v>
      </c>
      <c r="L1334">
        <v>2040</v>
      </c>
      <c r="M1334">
        <v>31</v>
      </c>
      <c r="N1334">
        <v>12</v>
      </c>
      <c r="O1334">
        <v>2040</v>
      </c>
    </row>
    <row r="1335" spans="1:15" x14ac:dyDescent="0.3">
      <c r="A1335">
        <v>2041</v>
      </c>
      <c r="B1335">
        <f t="shared" si="107"/>
        <v>1333</v>
      </c>
      <c r="C1335" t="str">
        <f t="shared" si="105"/>
        <v>3er cuatrimestre 2041</v>
      </c>
      <c r="D1335" t="s">
        <v>76</v>
      </c>
      <c r="E1335" t="s">
        <v>77</v>
      </c>
      <c r="F1335" s="2">
        <f t="shared" si="106"/>
        <v>51745</v>
      </c>
      <c r="G1335" s="2">
        <f t="shared" si="103"/>
        <v>51866</v>
      </c>
      <c r="H1335" s="3" t="str">
        <f t="shared" si="104"/>
        <v>INSERT INTO temporalidad VALUES (1333,'3er cuatrimestre 2041','Cuatrimestral','Cuatrimestre','1-9-2041','31-12-2041');</v>
      </c>
      <c r="J1335">
        <v>1</v>
      </c>
      <c r="K1335">
        <v>9</v>
      </c>
      <c r="L1335">
        <v>2041</v>
      </c>
      <c r="M1335">
        <v>31</v>
      </c>
      <c r="N1335">
        <v>12</v>
      </c>
      <c r="O1335">
        <v>2041</v>
      </c>
    </row>
    <row r="1336" spans="1:15" x14ac:dyDescent="0.3">
      <c r="A1336">
        <v>2042</v>
      </c>
      <c r="B1336">
        <f t="shared" si="107"/>
        <v>1334</v>
      </c>
      <c r="C1336" t="str">
        <f t="shared" si="105"/>
        <v>3er cuatrimestre 2042</v>
      </c>
      <c r="D1336" t="s">
        <v>76</v>
      </c>
      <c r="E1336" t="s">
        <v>77</v>
      </c>
      <c r="F1336" s="2">
        <f t="shared" si="106"/>
        <v>52110</v>
      </c>
      <c r="G1336" s="2">
        <f t="shared" si="103"/>
        <v>52231</v>
      </c>
      <c r="H1336" s="3" t="str">
        <f t="shared" si="104"/>
        <v>INSERT INTO temporalidad VALUES (1334,'3er cuatrimestre 2042','Cuatrimestral','Cuatrimestre','1-9-2042','31-12-2042');</v>
      </c>
      <c r="J1336">
        <v>1</v>
      </c>
      <c r="K1336">
        <v>9</v>
      </c>
      <c r="L1336">
        <v>2042</v>
      </c>
      <c r="M1336">
        <v>31</v>
      </c>
      <c r="N1336">
        <v>12</v>
      </c>
      <c r="O1336">
        <v>2042</v>
      </c>
    </row>
    <row r="1337" spans="1:15" x14ac:dyDescent="0.3">
      <c r="A1337">
        <v>2043</v>
      </c>
      <c r="B1337">
        <f t="shared" si="107"/>
        <v>1335</v>
      </c>
      <c r="C1337" t="str">
        <f t="shared" si="105"/>
        <v>3er cuatrimestre 2043</v>
      </c>
      <c r="D1337" t="s">
        <v>76</v>
      </c>
      <c r="E1337" t="s">
        <v>77</v>
      </c>
      <c r="F1337" s="2">
        <f t="shared" si="106"/>
        <v>52475</v>
      </c>
      <c r="G1337" s="2">
        <f t="shared" si="103"/>
        <v>52596</v>
      </c>
      <c r="H1337" s="3" t="str">
        <f t="shared" si="104"/>
        <v>INSERT INTO temporalidad VALUES (1335,'3er cuatrimestre 2043','Cuatrimestral','Cuatrimestre','1-9-2043','31-12-2043');</v>
      </c>
      <c r="J1337">
        <v>1</v>
      </c>
      <c r="K1337">
        <v>9</v>
      </c>
      <c r="L1337">
        <v>2043</v>
      </c>
      <c r="M1337">
        <v>31</v>
      </c>
      <c r="N1337">
        <v>12</v>
      </c>
      <c r="O1337">
        <v>2043</v>
      </c>
    </row>
    <row r="1338" spans="1:15" x14ac:dyDescent="0.3">
      <c r="A1338">
        <v>2044</v>
      </c>
      <c r="B1338">
        <f t="shared" si="107"/>
        <v>1336</v>
      </c>
      <c r="C1338" t="str">
        <f t="shared" si="105"/>
        <v>3er cuatrimestre 2044</v>
      </c>
      <c r="D1338" t="s">
        <v>76</v>
      </c>
      <c r="E1338" t="s">
        <v>77</v>
      </c>
      <c r="F1338" s="2">
        <f t="shared" si="106"/>
        <v>52841</v>
      </c>
      <c r="G1338" s="2">
        <f t="shared" si="103"/>
        <v>52962</v>
      </c>
      <c r="H1338" s="3" t="str">
        <f t="shared" si="104"/>
        <v>INSERT INTO temporalidad VALUES (1336,'3er cuatrimestre 2044','Cuatrimestral','Cuatrimestre','1-9-2044','31-12-2044');</v>
      </c>
      <c r="J1338">
        <v>1</v>
      </c>
      <c r="K1338">
        <v>9</v>
      </c>
      <c r="L1338">
        <v>2044</v>
      </c>
      <c r="M1338">
        <v>31</v>
      </c>
      <c r="N1338">
        <v>12</v>
      </c>
      <c r="O1338">
        <v>2044</v>
      </c>
    </row>
    <row r="1339" spans="1:15" x14ac:dyDescent="0.3">
      <c r="A1339">
        <v>2045</v>
      </c>
      <c r="B1339">
        <f t="shared" si="107"/>
        <v>1337</v>
      </c>
      <c r="C1339" t="str">
        <f t="shared" si="105"/>
        <v>3er cuatrimestre 2045</v>
      </c>
      <c r="D1339" t="s">
        <v>76</v>
      </c>
      <c r="E1339" t="s">
        <v>77</v>
      </c>
      <c r="F1339" s="2">
        <f t="shared" si="106"/>
        <v>53206</v>
      </c>
      <c r="G1339" s="2">
        <f t="shared" si="103"/>
        <v>53327</v>
      </c>
      <c r="H1339" s="3" t="str">
        <f t="shared" si="104"/>
        <v>INSERT INTO temporalidad VALUES (1337,'3er cuatrimestre 2045','Cuatrimestral','Cuatrimestre','1-9-2045','31-12-2045');</v>
      </c>
      <c r="J1339">
        <v>1</v>
      </c>
      <c r="K1339">
        <v>9</v>
      </c>
      <c r="L1339">
        <v>2045</v>
      </c>
      <c r="M1339">
        <v>31</v>
      </c>
      <c r="N1339">
        <v>12</v>
      </c>
      <c r="O1339">
        <v>2045</v>
      </c>
    </row>
    <row r="1340" spans="1:15" x14ac:dyDescent="0.3">
      <c r="A1340">
        <v>2046</v>
      </c>
      <c r="B1340">
        <f t="shared" si="107"/>
        <v>1338</v>
      </c>
      <c r="C1340" t="str">
        <f t="shared" si="105"/>
        <v>3er cuatrimestre 2046</v>
      </c>
      <c r="D1340" t="s">
        <v>76</v>
      </c>
      <c r="E1340" t="s">
        <v>77</v>
      </c>
      <c r="F1340" s="2">
        <f t="shared" si="106"/>
        <v>53571</v>
      </c>
      <c r="G1340" s="2">
        <f t="shared" si="103"/>
        <v>53692</v>
      </c>
      <c r="H1340" s="3" t="str">
        <f t="shared" si="104"/>
        <v>INSERT INTO temporalidad VALUES (1338,'3er cuatrimestre 2046','Cuatrimestral','Cuatrimestre','1-9-2046','31-12-2046');</v>
      </c>
      <c r="J1340">
        <v>1</v>
      </c>
      <c r="K1340">
        <v>9</v>
      </c>
      <c r="L1340">
        <v>2046</v>
      </c>
      <c r="M1340">
        <v>31</v>
      </c>
      <c r="N1340">
        <v>12</v>
      </c>
      <c r="O1340">
        <v>2046</v>
      </c>
    </row>
    <row r="1341" spans="1:15" x14ac:dyDescent="0.3">
      <c r="A1341">
        <v>2047</v>
      </c>
      <c r="B1341">
        <f t="shared" si="107"/>
        <v>1339</v>
      </c>
      <c r="C1341" t="str">
        <f t="shared" si="105"/>
        <v>3er cuatrimestre 2047</v>
      </c>
      <c r="D1341" t="s">
        <v>76</v>
      </c>
      <c r="E1341" t="s">
        <v>77</v>
      </c>
      <c r="F1341" s="2">
        <f t="shared" si="106"/>
        <v>53936</v>
      </c>
      <c r="G1341" s="2">
        <f t="shared" si="103"/>
        <v>54057</v>
      </c>
      <c r="H1341" s="3" t="str">
        <f t="shared" si="104"/>
        <v>INSERT INTO temporalidad VALUES (1339,'3er cuatrimestre 2047','Cuatrimestral','Cuatrimestre','1-9-2047','31-12-2047');</v>
      </c>
      <c r="J1341">
        <v>1</v>
      </c>
      <c r="K1341">
        <v>9</v>
      </c>
      <c r="L1341">
        <v>2047</v>
      </c>
      <c r="M1341">
        <v>31</v>
      </c>
      <c r="N1341">
        <v>12</v>
      </c>
      <c r="O1341">
        <v>2047</v>
      </c>
    </row>
    <row r="1342" spans="1:15" x14ac:dyDescent="0.3">
      <c r="A1342">
        <v>2048</v>
      </c>
      <c r="B1342">
        <f t="shared" si="107"/>
        <v>1340</v>
      </c>
      <c r="C1342" t="str">
        <f t="shared" si="105"/>
        <v>3er cuatrimestre 2048</v>
      </c>
      <c r="D1342" t="s">
        <v>76</v>
      </c>
      <c r="E1342" t="s">
        <v>77</v>
      </c>
      <c r="F1342" s="2">
        <f t="shared" si="106"/>
        <v>54302</v>
      </c>
      <c r="G1342" s="2">
        <f t="shared" si="103"/>
        <v>54423</v>
      </c>
      <c r="H1342" s="3" t="str">
        <f t="shared" si="104"/>
        <v>INSERT INTO temporalidad VALUES (1340,'3er cuatrimestre 2048','Cuatrimestral','Cuatrimestre','1-9-2048','31-12-2048');</v>
      </c>
      <c r="J1342">
        <v>1</v>
      </c>
      <c r="K1342">
        <v>9</v>
      </c>
      <c r="L1342">
        <v>2048</v>
      </c>
      <c r="M1342">
        <v>31</v>
      </c>
      <c r="N1342">
        <v>12</v>
      </c>
      <c r="O1342">
        <v>2048</v>
      </c>
    </row>
    <row r="1343" spans="1:15" x14ac:dyDescent="0.3">
      <c r="A1343">
        <v>2049</v>
      </c>
      <c r="B1343">
        <f t="shared" si="107"/>
        <v>1341</v>
      </c>
      <c r="C1343" t="str">
        <f t="shared" si="105"/>
        <v>3er cuatrimestre 2049</v>
      </c>
      <c r="D1343" t="s">
        <v>76</v>
      </c>
      <c r="E1343" t="s">
        <v>77</v>
      </c>
      <c r="F1343" s="2">
        <f t="shared" si="106"/>
        <v>54667</v>
      </c>
      <c r="G1343" s="2">
        <f t="shared" si="103"/>
        <v>54788</v>
      </c>
      <c r="H1343" s="3" t="str">
        <f t="shared" si="104"/>
        <v>INSERT INTO temporalidad VALUES (1341,'3er cuatrimestre 2049','Cuatrimestral','Cuatrimestre','1-9-2049','31-12-2049');</v>
      </c>
      <c r="J1343">
        <v>1</v>
      </c>
      <c r="K1343">
        <v>9</v>
      </c>
      <c r="L1343">
        <v>2049</v>
      </c>
      <c r="M1343">
        <v>31</v>
      </c>
      <c r="N1343">
        <v>12</v>
      </c>
      <c r="O1343">
        <v>2049</v>
      </c>
    </row>
    <row r="1344" spans="1:15" x14ac:dyDescent="0.3">
      <c r="A1344">
        <v>2050</v>
      </c>
      <c r="B1344">
        <f t="shared" si="107"/>
        <v>1342</v>
      </c>
      <c r="C1344" t="str">
        <f t="shared" si="105"/>
        <v>3er cuatrimestre 2050</v>
      </c>
      <c r="D1344" t="s">
        <v>76</v>
      </c>
      <c r="E1344" t="s">
        <v>77</v>
      </c>
      <c r="F1344" s="2">
        <f t="shared" si="106"/>
        <v>55032</v>
      </c>
      <c r="G1344" s="2">
        <f t="shared" si="103"/>
        <v>55153</v>
      </c>
      <c r="H1344" s="3" t="str">
        <f t="shared" si="104"/>
        <v>INSERT INTO temporalidad VALUES (1342,'3er cuatrimestre 2050','Cuatrimestral','Cuatrimestre','1-9-2050','31-12-2050');</v>
      </c>
      <c r="J1344">
        <v>1</v>
      </c>
      <c r="K1344">
        <v>9</v>
      </c>
      <c r="L1344">
        <v>2050</v>
      </c>
      <c r="M1344">
        <v>31</v>
      </c>
      <c r="N1344">
        <v>12</v>
      </c>
      <c r="O1344">
        <v>2050</v>
      </c>
    </row>
    <row r="1345" spans="1:15" x14ac:dyDescent="0.3">
      <c r="A1345">
        <v>1990</v>
      </c>
      <c r="B1345">
        <f t="shared" si="107"/>
        <v>1343</v>
      </c>
      <c r="C1345" t="str">
        <f t="shared" ref="C1345:C1350" si="108">+"década "&amp;A1345</f>
        <v>década 1990</v>
      </c>
      <c r="D1345" t="s">
        <v>78</v>
      </c>
      <c r="E1345" t="s">
        <v>78</v>
      </c>
      <c r="F1345" s="2">
        <f t="shared" si="106"/>
        <v>32874</v>
      </c>
      <c r="G1345" s="2">
        <f t="shared" si="103"/>
        <v>36525</v>
      </c>
      <c r="H1345" s="3" t="str">
        <f t="shared" si="104"/>
        <v>INSERT INTO temporalidad VALUES (1343,'década 1990','Década','Década','1-1-1990','31-12-1999');</v>
      </c>
      <c r="J1345">
        <v>1</v>
      </c>
      <c r="K1345">
        <v>1</v>
      </c>
      <c r="L1345">
        <v>1990</v>
      </c>
      <c r="M1345">
        <v>31</v>
      </c>
      <c r="N1345">
        <v>12</v>
      </c>
      <c r="O1345">
        <v>1999</v>
      </c>
    </row>
    <row r="1346" spans="1:15" x14ac:dyDescent="0.3">
      <c r="A1346">
        <v>2000</v>
      </c>
      <c r="B1346">
        <f t="shared" si="107"/>
        <v>1344</v>
      </c>
      <c r="C1346" t="str">
        <f t="shared" si="108"/>
        <v>década 2000</v>
      </c>
      <c r="D1346" t="s">
        <v>78</v>
      </c>
      <c r="E1346" t="s">
        <v>78</v>
      </c>
      <c r="F1346" s="2">
        <f t="shared" si="106"/>
        <v>36526</v>
      </c>
      <c r="G1346" s="2">
        <f t="shared" si="103"/>
        <v>40178</v>
      </c>
      <c r="H1346" s="3" t="str">
        <f t="shared" si="104"/>
        <v>INSERT INTO temporalidad VALUES (1344,'década 2000','Década','Década','1-1-2000','31-12-2009');</v>
      </c>
      <c r="J1346">
        <v>1</v>
      </c>
      <c r="K1346">
        <v>1</v>
      </c>
      <c r="L1346">
        <v>2000</v>
      </c>
      <c r="M1346">
        <v>31</v>
      </c>
      <c r="N1346">
        <v>12</v>
      </c>
      <c r="O1346">
        <v>2009</v>
      </c>
    </row>
    <row r="1347" spans="1:15" x14ac:dyDescent="0.3">
      <c r="A1347">
        <v>2010</v>
      </c>
      <c r="B1347">
        <f t="shared" si="107"/>
        <v>1345</v>
      </c>
      <c r="C1347" t="str">
        <f t="shared" si="108"/>
        <v>década 2010</v>
      </c>
      <c r="D1347" t="s">
        <v>78</v>
      </c>
      <c r="E1347" t="s">
        <v>78</v>
      </c>
      <c r="F1347" s="2">
        <f t="shared" si="106"/>
        <v>40179</v>
      </c>
      <c r="G1347" s="2">
        <f t="shared" ref="G1347:G1410" si="109">+DATE(O1347,N1347,M1347)</f>
        <v>43830</v>
      </c>
      <c r="H1347" s="3" t="str">
        <f t="shared" ref="H1347:H1410" si="110">+"INSERT INTO "&amp;$H$2&amp;" VALUES ("&amp;B1347&amp;",'"&amp;C1347&amp;"','"&amp;D1347&amp;"','"&amp;E1347&amp;"','"&amp;J1347&amp;"-"&amp;K1347&amp;"-"&amp;L1347&amp;"','"&amp;M1347&amp;"-"&amp;N1347&amp;"-"&amp;O1347&amp;"');"</f>
        <v>INSERT INTO temporalidad VALUES (1345,'década 2010','Década','Década','1-1-2010','31-12-2019');</v>
      </c>
      <c r="J1347">
        <v>1</v>
      </c>
      <c r="K1347">
        <v>1</v>
      </c>
      <c r="L1347">
        <v>2010</v>
      </c>
      <c r="M1347">
        <v>31</v>
      </c>
      <c r="N1347">
        <v>12</v>
      </c>
      <c r="O1347">
        <v>2019</v>
      </c>
    </row>
    <row r="1348" spans="1:15" x14ac:dyDescent="0.3">
      <c r="A1348">
        <v>2020</v>
      </c>
      <c r="B1348">
        <f t="shared" si="107"/>
        <v>1346</v>
      </c>
      <c r="C1348" t="str">
        <f t="shared" si="108"/>
        <v>década 2020</v>
      </c>
      <c r="D1348" t="s">
        <v>78</v>
      </c>
      <c r="E1348" t="s">
        <v>78</v>
      </c>
      <c r="F1348" s="2">
        <f t="shared" ref="F1348:F1411" si="111">+DATE(L1348,K1348,J1348)</f>
        <v>43831</v>
      </c>
      <c r="G1348" s="2">
        <f t="shared" si="109"/>
        <v>47483</v>
      </c>
      <c r="H1348" s="3" t="str">
        <f t="shared" si="110"/>
        <v>INSERT INTO temporalidad VALUES (1346,'década 2020','Década','Década','1-1-2020','31-12-2029');</v>
      </c>
      <c r="J1348">
        <v>1</v>
      </c>
      <c r="K1348">
        <v>1</v>
      </c>
      <c r="L1348">
        <v>2020</v>
      </c>
      <c r="M1348">
        <v>31</v>
      </c>
      <c r="N1348">
        <v>12</v>
      </c>
      <c r="O1348">
        <v>2029</v>
      </c>
    </row>
    <row r="1349" spans="1:15" x14ac:dyDescent="0.3">
      <c r="A1349">
        <v>2030</v>
      </c>
      <c r="B1349">
        <f t="shared" ref="B1349:B1412" si="112">+B1348+1</f>
        <v>1347</v>
      </c>
      <c r="C1349" t="str">
        <f t="shared" si="108"/>
        <v>década 2030</v>
      </c>
      <c r="D1349" t="s">
        <v>78</v>
      </c>
      <c r="E1349" t="s">
        <v>78</v>
      </c>
      <c r="F1349" s="2">
        <f t="shared" si="111"/>
        <v>47484</v>
      </c>
      <c r="G1349" s="2">
        <f t="shared" si="109"/>
        <v>51135</v>
      </c>
      <c r="H1349" s="3" t="str">
        <f t="shared" si="110"/>
        <v>INSERT INTO temporalidad VALUES (1347,'década 2030','Década','Década','1-1-2030','31-12-2039');</v>
      </c>
      <c r="J1349">
        <v>1</v>
      </c>
      <c r="K1349">
        <v>1</v>
      </c>
      <c r="L1349">
        <v>2030</v>
      </c>
      <c r="M1349">
        <v>31</v>
      </c>
      <c r="N1349">
        <v>12</v>
      </c>
      <c r="O1349">
        <v>2039</v>
      </c>
    </row>
    <row r="1350" spans="1:15" x14ac:dyDescent="0.3">
      <c r="A1350">
        <v>2040</v>
      </c>
      <c r="B1350">
        <f t="shared" si="112"/>
        <v>1348</v>
      </c>
      <c r="C1350" t="str">
        <f t="shared" si="108"/>
        <v>década 2040</v>
      </c>
      <c r="D1350" t="s">
        <v>78</v>
      </c>
      <c r="E1350" t="s">
        <v>78</v>
      </c>
      <c r="F1350" s="2">
        <f t="shared" si="111"/>
        <v>51136</v>
      </c>
      <c r="G1350" s="2">
        <f t="shared" si="109"/>
        <v>54788</v>
      </c>
      <c r="H1350" s="3" t="str">
        <f t="shared" si="110"/>
        <v>INSERT INTO temporalidad VALUES (1348,'década 2040','Década','Década','1-1-2040','31-12-2049');</v>
      </c>
      <c r="J1350">
        <v>1</v>
      </c>
      <c r="K1350">
        <v>1</v>
      </c>
      <c r="L1350">
        <v>2040</v>
      </c>
      <c r="M1350">
        <v>31</v>
      </c>
      <c r="N1350">
        <v>12</v>
      </c>
      <c r="O1350">
        <v>2049</v>
      </c>
    </row>
    <row r="1351" spans="1:15" x14ac:dyDescent="0.3">
      <c r="A1351">
        <v>1990</v>
      </c>
      <c r="B1351">
        <f t="shared" si="112"/>
        <v>1349</v>
      </c>
      <c r="C1351" t="str">
        <f t="shared" ref="C1351:C1362" si="113">+"quinquenio "&amp;A1351&amp;"-"&amp;A1351+5</f>
        <v>quinquenio 1990-1995</v>
      </c>
      <c r="D1351" t="s">
        <v>79</v>
      </c>
      <c r="E1351" t="s">
        <v>80</v>
      </c>
      <c r="F1351" s="2">
        <f t="shared" si="111"/>
        <v>32874</v>
      </c>
      <c r="G1351" s="2">
        <f t="shared" si="109"/>
        <v>34699</v>
      </c>
      <c r="H1351" s="3" t="str">
        <f t="shared" si="110"/>
        <v>INSERT INTO temporalidad VALUES (1349,'quinquenio 1990-1995','Quinquenal','Quinquenio','1-1-1990','31-12-1994');</v>
      </c>
      <c r="J1351">
        <v>1</v>
      </c>
      <c r="K1351">
        <v>1</v>
      </c>
      <c r="L1351">
        <v>1990</v>
      </c>
      <c r="M1351">
        <v>31</v>
      </c>
      <c r="N1351">
        <v>12</v>
      </c>
      <c r="O1351">
        <v>1994</v>
      </c>
    </row>
    <row r="1352" spans="1:15" x14ac:dyDescent="0.3">
      <c r="A1352">
        <f>+A1351+5</f>
        <v>1995</v>
      </c>
      <c r="B1352">
        <f t="shared" si="112"/>
        <v>1350</v>
      </c>
      <c r="C1352" t="str">
        <f t="shared" si="113"/>
        <v>quinquenio 1995-2000</v>
      </c>
      <c r="D1352" t="s">
        <v>79</v>
      </c>
      <c r="E1352" t="s">
        <v>80</v>
      </c>
      <c r="F1352" s="2">
        <f t="shared" si="111"/>
        <v>34700</v>
      </c>
      <c r="G1352" s="2">
        <f t="shared" si="109"/>
        <v>36525</v>
      </c>
      <c r="H1352" s="3" t="str">
        <f t="shared" si="110"/>
        <v>INSERT INTO temporalidad VALUES (1350,'quinquenio 1995-2000','Quinquenal','Quinquenio','1-1-1995','31-12-1999');</v>
      </c>
      <c r="J1352">
        <v>1</v>
      </c>
      <c r="K1352">
        <v>1</v>
      </c>
      <c r="L1352">
        <v>1995</v>
      </c>
      <c r="M1352">
        <v>31</v>
      </c>
      <c r="N1352">
        <v>12</v>
      </c>
      <c r="O1352">
        <v>1999</v>
      </c>
    </row>
    <row r="1353" spans="1:15" x14ac:dyDescent="0.3">
      <c r="A1353">
        <f t="shared" ref="A1353:A1362" si="114">+A1352+5</f>
        <v>2000</v>
      </c>
      <c r="B1353">
        <f t="shared" si="112"/>
        <v>1351</v>
      </c>
      <c r="C1353" t="str">
        <f t="shared" si="113"/>
        <v>quinquenio 2000-2005</v>
      </c>
      <c r="D1353" t="s">
        <v>79</v>
      </c>
      <c r="E1353" t="s">
        <v>80</v>
      </c>
      <c r="F1353" s="2">
        <f t="shared" si="111"/>
        <v>36526</v>
      </c>
      <c r="G1353" s="2">
        <f t="shared" si="109"/>
        <v>38352</v>
      </c>
      <c r="H1353" s="3" t="str">
        <f t="shared" si="110"/>
        <v>INSERT INTO temporalidad VALUES (1351,'quinquenio 2000-2005','Quinquenal','Quinquenio','1-1-2000','31-12-2004');</v>
      </c>
      <c r="J1353">
        <v>1</v>
      </c>
      <c r="K1353">
        <v>1</v>
      </c>
      <c r="L1353">
        <v>2000</v>
      </c>
      <c r="M1353">
        <v>31</v>
      </c>
      <c r="N1353">
        <v>12</v>
      </c>
      <c r="O1353">
        <v>2004</v>
      </c>
    </row>
    <row r="1354" spans="1:15" x14ac:dyDescent="0.3">
      <c r="A1354">
        <f t="shared" si="114"/>
        <v>2005</v>
      </c>
      <c r="B1354">
        <f t="shared" si="112"/>
        <v>1352</v>
      </c>
      <c r="C1354" t="str">
        <f t="shared" si="113"/>
        <v>quinquenio 2005-2010</v>
      </c>
      <c r="D1354" t="s">
        <v>79</v>
      </c>
      <c r="E1354" t="s">
        <v>80</v>
      </c>
      <c r="F1354" s="2">
        <f t="shared" si="111"/>
        <v>38353</v>
      </c>
      <c r="G1354" s="2">
        <f t="shared" si="109"/>
        <v>40178</v>
      </c>
      <c r="H1354" s="3" t="str">
        <f t="shared" si="110"/>
        <v>INSERT INTO temporalidad VALUES (1352,'quinquenio 2005-2010','Quinquenal','Quinquenio','1-1-2005','31-12-2009');</v>
      </c>
      <c r="J1354">
        <v>1</v>
      </c>
      <c r="K1354">
        <v>1</v>
      </c>
      <c r="L1354">
        <v>2005</v>
      </c>
      <c r="M1354">
        <v>31</v>
      </c>
      <c r="N1354">
        <v>12</v>
      </c>
      <c r="O1354">
        <v>2009</v>
      </c>
    </row>
    <row r="1355" spans="1:15" x14ac:dyDescent="0.3">
      <c r="A1355">
        <f t="shared" si="114"/>
        <v>2010</v>
      </c>
      <c r="B1355">
        <f t="shared" si="112"/>
        <v>1353</v>
      </c>
      <c r="C1355" t="str">
        <f t="shared" si="113"/>
        <v>quinquenio 2010-2015</v>
      </c>
      <c r="D1355" t="s">
        <v>79</v>
      </c>
      <c r="E1355" t="s">
        <v>80</v>
      </c>
      <c r="F1355" s="2">
        <f t="shared" si="111"/>
        <v>40179</v>
      </c>
      <c r="G1355" s="2">
        <f t="shared" si="109"/>
        <v>42004</v>
      </c>
      <c r="H1355" s="3" t="str">
        <f t="shared" si="110"/>
        <v>INSERT INTO temporalidad VALUES (1353,'quinquenio 2010-2015','Quinquenal','Quinquenio','1-1-2010','31-12-2014');</v>
      </c>
      <c r="J1355">
        <v>1</v>
      </c>
      <c r="K1355">
        <v>1</v>
      </c>
      <c r="L1355">
        <v>2010</v>
      </c>
      <c r="M1355">
        <v>31</v>
      </c>
      <c r="N1355">
        <v>12</v>
      </c>
      <c r="O1355">
        <v>2014</v>
      </c>
    </row>
    <row r="1356" spans="1:15" x14ac:dyDescent="0.3">
      <c r="A1356">
        <f t="shared" si="114"/>
        <v>2015</v>
      </c>
      <c r="B1356">
        <f t="shared" si="112"/>
        <v>1354</v>
      </c>
      <c r="C1356" t="str">
        <f t="shared" si="113"/>
        <v>quinquenio 2015-2020</v>
      </c>
      <c r="D1356" t="s">
        <v>79</v>
      </c>
      <c r="E1356" t="s">
        <v>80</v>
      </c>
      <c r="F1356" s="2">
        <f t="shared" si="111"/>
        <v>42005</v>
      </c>
      <c r="G1356" s="2">
        <f t="shared" si="109"/>
        <v>43830</v>
      </c>
      <c r="H1356" s="3" t="str">
        <f t="shared" si="110"/>
        <v>INSERT INTO temporalidad VALUES (1354,'quinquenio 2015-2020','Quinquenal','Quinquenio','1-1-2015','31-12-2019');</v>
      </c>
      <c r="J1356">
        <v>1</v>
      </c>
      <c r="K1356">
        <v>1</v>
      </c>
      <c r="L1356">
        <v>2015</v>
      </c>
      <c r="M1356">
        <v>31</v>
      </c>
      <c r="N1356">
        <v>12</v>
      </c>
      <c r="O1356">
        <v>2019</v>
      </c>
    </row>
    <row r="1357" spans="1:15" x14ac:dyDescent="0.3">
      <c r="A1357">
        <f t="shared" si="114"/>
        <v>2020</v>
      </c>
      <c r="B1357">
        <f t="shared" si="112"/>
        <v>1355</v>
      </c>
      <c r="C1357" t="str">
        <f t="shared" si="113"/>
        <v>quinquenio 2020-2025</v>
      </c>
      <c r="D1357" t="s">
        <v>79</v>
      </c>
      <c r="E1357" t="s">
        <v>80</v>
      </c>
      <c r="F1357" s="2">
        <f t="shared" si="111"/>
        <v>43831</v>
      </c>
      <c r="G1357" s="2">
        <f t="shared" si="109"/>
        <v>45657</v>
      </c>
      <c r="H1357" s="3" t="str">
        <f t="shared" si="110"/>
        <v>INSERT INTO temporalidad VALUES (1355,'quinquenio 2020-2025','Quinquenal','Quinquenio','1-1-2020','31-12-2024');</v>
      </c>
      <c r="J1357">
        <v>1</v>
      </c>
      <c r="K1357">
        <v>1</v>
      </c>
      <c r="L1357">
        <v>2020</v>
      </c>
      <c r="M1357">
        <v>31</v>
      </c>
      <c r="N1357">
        <v>12</v>
      </c>
      <c r="O1357">
        <v>2024</v>
      </c>
    </row>
    <row r="1358" spans="1:15" x14ac:dyDescent="0.3">
      <c r="A1358">
        <f t="shared" si="114"/>
        <v>2025</v>
      </c>
      <c r="B1358">
        <f t="shared" si="112"/>
        <v>1356</v>
      </c>
      <c r="C1358" t="str">
        <f t="shared" si="113"/>
        <v>quinquenio 2025-2030</v>
      </c>
      <c r="D1358" t="s">
        <v>79</v>
      </c>
      <c r="E1358" t="s">
        <v>80</v>
      </c>
      <c r="F1358" s="2">
        <f t="shared" si="111"/>
        <v>45658</v>
      </c>
      <c r="G1358" s="2">
        <f t="shared" si="109"/>
        <v>47483</v>
      </c>
      <c r="H1358" s="3" t="str">
        <f t="shared" si="110"/>
        <v>INSERT INTO temporalidad VALUES (1356,'quinquenio 2025-2030','Quinquenal','Quinquenio','1-1-2025','31-12-2029');</v>
      </c>
      <c r="J1358">
        <v>1</v>
      </c>
      <c r="K1358">
        <v>1</v>
      </c>
      <c r="L1358">
        <v>2025</v>
      </c>
      <c r="M1358">
        <v>31</v>
      </c>
      <c r="N1358">
        <v>12</v>
      </c>
      <c r="O1358">
        <v>2029</v>
      </c>
    </row>
    <row r="1359" spans="1:15" x14ac:dyDescent="0.3">
      <c r="A1359">
        <f>+A1358+5</f>
        <v>2030</v>
      </c>
      <c r="B1359">
        <f t="shared" si="112"/>
        <v>1357</v>
      </c>
      <c r="C1359" t="str">
        <f t="shared" si="113"/>
        <v>quinquenio 2030-2035</v>
      </c>
      <c r="D1359" t="s">
        <v>79</v>
      </c>
      <c r="E1359" t="s">
        <v>80</v>
      </c>
      <c r="F1359" s="2">
        <f t="shared" si="111"/>
        <v>47484</v>
      </c>
      <c r="G1359" s="2">
        <f t="shared" si="109"/>
        <v>49309</v>
      </c>
      <c r="H1359" s="3" t="str">
        <f t="shared" si="110"/>
        <v>INSERT INTO temporalidad VALUES (1357,'quinquenio 2030-2035','Quinquenal','Quinquenio','1-1-2030','31-12-2034');</v>
      </c>
      <c r="J1359">
        <v>1</v>
      </c>
      <c r="K1359">
        <v>1</v>
      </c>
      <c r="L1359">
        <v>2030</v>
      </c>
      <c r="M1359">
        <v>31</v>
      </c>
      <c r="N1359">
        <v>12</v>
      </c>
      <c r="O1359">
        <v>2034</v>
      </c>
    </row>
    <row r="1360" spans="1:15" x14ac:dyDescent="0.3">
      <c r="A1360">
        <f t="shared" si="114"/>
        <v>2035</v>
      </c>
      <c r="B1360">
        <f t="shared" si="112"/>
        <v>1358</v>
      </c>
      <c r="C1360" t="str">
        <f t="shared" si="113"/>
        <v>quinquenio 2035-2040</v>
      </c>
      <c r="D1360" t="s">
        <v>79</v>
      </c>
      <c r="E1360" t="s">
        <v>80</v>
      </c>
      <c r="F1360" s="2">
        <f t="shared" si="111"/>
        <v>49310</v>
      </c>
      <c r="G1360" s="2">
        <f t="shared" si="109"/>
        <v>51135</v>
      </c>
      <c r="H1360" s="3" t="str">
        <f t="shared" si="110"/>
        <v>INSERT INTO temporalidad VALUES (1358,'quinquenio 2035-2040','Quinquenal','Quinquenio','1-1-2035','31-12-2039');</v>
      </c>
      <c r="J1360">
        <v>1</v>
      </c>
      <c r="K1360">
        <v>1</v>
      </c>
      <c r="L1360">
        <v>2035</v>
      </c>
      <c r="M1360">
        <v>31</v>
      </c>
      <c r="N1360">
        <v>12</v>
      </c>
      <c r="O1360">
        <v>2039</v>
      </c>
    </row>
    <row r="1361" spans="1:15" x14ac:dyDescent="0.3">
      <c r="A1361">
        <f t="shared" si="114"/>
        <v>2040</v>
      </c>
      <c r="B1361">
        <f t="shared" si="112"/>
        <v>1359</v>
      </c>
      <c r="C1361" t="str">
        <f t="shared" si="113"/>
        <v>quinquenio 2040-2045</v>
      </c>
      <c r="D1361" t="s">
        <v>79</v>
      </c>
      <c r="E1361" t="s">
        <v>80</v>
      </c>
      <c r="F1361" s="2">
        <f t="shared" si="111"/>
        <v>51136</v>
      </c>
      <c r="G1361" s="2">
        <f t="shared" si="109"/>
        <v>52962</v>
      </c>
      <c r="H1361" s="3" t="str">
        <f t="shared" si="110"/>
        <v>INSERT INTO temporalidad VALUES (1359,'quinquenio 2040-2045','Quinquenal','Quinquenio','1-1-2040','31-12-2044');</v>
      </c>
      <c r="J1361">
        <v>1</v>
      </c>
      <c r="K1361">
        <v>1</v>
      </c>
      <c r="L1361">
        <v>2040</v>
      </c>
      <c r="M1361">
        <v>31</v>
      </c>
      <c r="N1361">
        <v>12</v>
      </c>
      <c r="O1361">
        <v>2044</v>
      </c>
    </row>
    <row r="1362" spans="1:15" x14ac:dyDescent="0.3">
      <c r="A1362">
        <f t="shared" si="114"/>
        <v>2045</v>
      </c>
      <c r="B1362">
        <f t="shared" si="112"/>
        <v>1360</v>
      </c>
      <c r="C1362" t="str">
        <f t="shared" si="113"/>
        <v>quinquenio 2045-2050</v>
      </c>
      <c r="D1362" t="s">
        <v>79</v>
      </c>
      <c r="E1362" t="s">
        <v>80</v>
      </c>
      <c r="F1362" s="2">
        <f t="shared" si="111"/>
        <v>52963</v>
      </c>
      <c r="G1362" s="2">
        <f t="shared" si="109"/>
        <v>54788</v>
      </c>
      <c r="H1362" s="3" t="str">
        <f t="shared" si="110"/>
        <v>INSERT INTO temporalidad VALUES (1360,'quinquenio 2045-2050','Quinquenal','Quinquenio','1-1-2045','31-12-2049');</v>
      </c>
      <c r="J1362">
        <v>1</v>
      </c>
      <c r="K1362">
        <v>1</v>
      </c>
      <c r="L1362">
        <v>2045</v>
      </c>
      <c r="M1362">
        <v>31</v>
      </c>
      <c r="N1362">
        <v>12</v>
      </c>
      <c r="O1362">
        <v>2049</v>
      </c>
    </row>
    <row r="1363" spans="1:15" x14ac:dyDescent="0.3">
      <c r="A1363">
        <v>1990</v>
      </c>
      <c r="B1363">
        <f t="shared" si="112"/>
        <v>1361</v>
      </c>
      <c r="C1363" t="str">
        <f t="shared" ref="C1363:C1392" si="115">+"bienio "&amp;A1363&amp;"-"&amp;A1363+2</f>
        <v>bienio 1990-1992</v>
      </c>
      <c r="D1363" t="s">
        <v>81</v>
      </c>
      <c r="E1363" t="s">
        <v>82</v>
      </c>
      <c r="F1363" s="2">
        <f t="shared" si="111"/>
        <v>32874</v>
      </c>
      <c r="G1363" s="2">
        <f t="shared" si="109"/>
        <v>33603</v>
      </c>
      <c r="H1363" s="3" t="str">
        <f t="shared" si="110"/>
        <v>INSERT INTO temporalidad VALUES (1361,'bienio 1990-1992','Bienio','Bianual','1-1-1990','31-12-1991');</v>
      </c>
      <c r="J1363">
        <v>1</v>
      </c>
      <c r="K1363">
        <v>1</v>
      </c>
      <c r="L1363">
        <v>1990</v>
      </c>
      <c r="M1363">
        <v>31</v>
      </c>
      <c r="N1363">
        <v>12</v>
      </c>
      <c r="O1363">
        <v>1991</v>
      </c>
    </row>
    <row r="1364" spans="1:15" x14ac:dyDescent="0.3">
      <c r="A1364">
        <f>+A1363+2</f>
        <v>1992</v>
      </c>
      <c r="B1364">
        <f t="shared" si="112"/>
        <v>1362</v>
      </c>
      <c r="C1364" t="str">
        <f t="shared" si="115"/>
        <v>bienio 1992-1994</v>
      </c>
      <c r="D1364" t="s">
        <v>81</v>
      </c>
      <c r="E1364" t="s">
        <v>82</v>
      </c>
      <c r="F1364" s="2">
        <f t="shared" si="111"/>
        <v>33604</v>
      </c>
      <c r="G1364" s="2">
        <f t="shared" si="109"/>
        <v>34334</v>
      </c>
      <c r="H1364" s="3" t="str">
        <f t="shared" si="110"/>
        <v>INSERT INTO temporalidad VALUES (1362,'bienio 1992-1994','Bienio','Bianual','1-1-1992','31-12-1993');</v>
      </c>
      <c r="J1364">
        <v>1</v>
      </c>
      <c r="K1364">
        <v>1</v>
      </c>
      <c r="L1364">
        <v>1992</v>
      </c>
      <c r="M1364">
        <v>31</v>
      </c>
      <c r="N1364">
        <v>12</v>
      </c>
      <c r="O1364">
        <v>1993</v>
      </c>
    </row>
    <row r="1365" spans="1:15" x14ac:dyDescent="0.3">
      <c r="A1365">
        <f t="shared" ref="A1365:A1392" si="116">+A1364+2</f>
        <v>1994</v>
      </c>
      <c r="B1365">
        <f t="shared" si="112"/>
        <v>1363</v>
      </c>
      <c r="C1365" t="str">
        <f t="shared" si="115"/>
        <v>bienio 1994-1996</v>
      </c>
      <c r="D1365" t="s">
        <v>81</v>
      </c>
      <c r="E1365" t="s">
        <v>82</v>
      </c>
      <c r="F1365" s="2">
        <f t="shared" si="111"/>
        <v>34335</v>
      </c>
      <c r="G1365" s="2">
        <f t="shared" si="109"/>
        <v>35064</v>
      </c>
      <c r="H1365" s="3" t="str">
        <f t="shared" si="110"/>
        <v>INSERT INTO temporalidad VALUES (1363,'bienio 1994-1996','Bienio','Bianual','1-1-1994','31-12-1995');</v>
      </c>
      <c r="J1365">
        <v>1</v>
      </c>
      <c r="K1365">
        <v>1</v>
      </c>
      <c r="L1365">
        <v>1994</v>
      </c>
      <c r="M1365">
        <v>31</v>
      </c>
      <c r="N1365">
        <v>12</v>
      </c>
      <c r="O1365">
        <v>1995</v>
      </c>
    </row>
    <row r="1366" spans="1:15" x14ac:dyDescent="0.3">
      <c r="A1366">
        <f t="shared" si="116"/>
        <v>1996</v>
      </c>
      <c r="B1366">
        <f t="shared" si="112"/>
        <v>1364</v>
      </c>
      <c r="C1366" t="str">
        <f t="shared" si="115"/>
        <v>bienio 1996-1998</v>
      </c>
      <c r="D1366" t="s">
        <v>81</v>
      </c>
      <c r="E1366" t="s">
        <v>82</v>
      </c>
      <c r="F1366" s="2">
        <f t="shared" si="111"/>
        <v>35065</v>
      </c>
      <c r="G1366" s="2">
        <f t="shared" si="109"/>
        <v>35795</v>
      </c>
      <c r="H1366" s="3" t="str">
        <f t="shared" si="110"/>
        <v>INSERT INTO temporalidad VALUES (1364,'bienio 1996-1998','Bienio','Bianual','1-1-1996','31-12-1997');</v>
      </c>
      <c r="J1366">
        <v>1</v>
      </c>
      <c r="K1366">
        <v>1</v>
      </c>
      <c r="L1366">
        <v>1996</v>
      </c>
      <c r="M1366">
        <v>31</v>
      </c>
      <c r="N1366">
        <v>12</v>
      </c>
      <c r="O1366">
        <v>1997</v>
      </c>
    </row>
    <row r="1367" spans="1:15" x14ac:dyDescent="0.3">
      <c r="A1367">
        <f t="shared" si="116"/>
        <v>1998</v>
      </c>
      <c r="B1367">
        <f t="shared" si="112"/>
        <v>1365</v>
      </c>
      <c r="C1367" t="str">
        <f t="shared" si="115"/>
        <v>bienio 1998-2000</v>
      </c>
      <c r="D1367" t="s">
        <v>81</v>
      </c>
      <c r="E1367" t="s">
        <v>82</v>
      </c>
      <c r="F1367" s="2">
        <f t="shared" si="111"/>
        <v>35796</v>
      </c>
      <c r="G1367" s="2">
        <f t="shared" si="109"/>
        <v>36525</v>
      </c>
      <c r="H1367" s="3" t="str">
        <f t="shared" si="110"/>
        <v>INSERT INTO temporalidad VALUES (1365,'bienio 1998-2000','Bienio','Bianual','1-1-1998','31-12-1999');</v>
      </c>
      <c r="J1367">
        <v>1</v>
      </c>
      <c r="K1367">
        <v>1</v>
      </c>
      <c r="L1367">
        <v>1998</v>
      </c>
      <c r="M1367">
        <v>31</v>
      </c>
      <c r="N1367">
        <v>12</v>
      </c>
      <c r="O1367">
        <v>1999</v>
      </c>
    </row>
    <row r="1368" spans="1:15" x14ac:dyDescent="0.3">
      <c r="A1368">
        <f t="shared" si="116"/>
        <v>2000</v>
      </c>
      <c r="B1368">
        <f t="shared" si="112"/>
        <v>1366</v>
      </c>
      <c r="C1368" t="str">
        <f t="shared" si="115"/>
        <v>bienio 2000-2002</v>
      </c>
      <c r="D1368" t="s">
        <v>81</v>
      </c>
      <c r="E1368" t="s">
        <v>82</v>
      </c>
      <c r="F1368" s="2">
        <f t="shared" si="111"/>
        <v>36526</v>
      </c>
      <c r="G1368" s="2">
        <f t="shared" si="109"/>
        <v>37256</v>
      </c>
      <c r="H1368" s="3" t="str">
        <f t="shared" si="110"/>
        <v>INSERT INTO temporalidad VALUES (1366,'bienio 2000-2002','Bienio','Bianual','1-1-2000','31-12-2001');</v>
      </c>
      <c r="J1368">
        <v>1</v>
      </c>
      <c r="K1368">
        <v>1</v>
      </c>
      <c r="L1368">
        <v>2000</v>
      </c>
      <c r="M1368">
        <v>31</v>
      </c>
      <c r="N1368">
        <v>12</v>
      </c>
      <c r="O1368">
        <v>2001</v>
      </c>
    </row>
    <row r="1369" spans="1:15" x14ac:dyDescent="0.3">
      <c r="A1369">
        <f t="shared" si="116"/>
        <v>2002</v>
      </c>
      <c r="B1369">
        <f t="shared" si="112"/>
        <v>1367</v>
      </c>
      <c r="C1369" t="str">
        <f t="shared" si="115"/>
        <v>bienio 2002-2004</v>
      </c>
      <c r="D1369" t="s">
        <v>81</v>
      </c>
      <c r="E1369" t="s">
        <v>82</v>
      </c>
      <c r="F1369" s="2">
        <f t="shared" si="111"/>
        <v>37257</v>
      </c>
      <c r="G1369" s="2">
        <f t="shared" si="109"/>
        <v>37986</v>
      </c>
      <c r="H1369" s="3" t="str">
        <f t="shared" si="110"/>
        <v>INSERT INTO temporalidad VALUES (1367,'bienio 2002-2004','Bienio','Bianual','1-1-2002','31-12-2003');</v>
      </c>
      <c r="J1369">
        <v>1</v>
      </c>
      <c r="K1369">
        <v>1</v>
      </c>
      <c r="L1369">
        <v>2002</v>
      </c>
      <c r="M1369">
        <v>31</v>
      </c>
      <c r="N1369">
        <v>12</v>
      </c>
      <c r="O1369">
        <v>2003</v>
      </c>
    </row>
    <row r="1370" spans="1:15" x14ac:dyDescent="0.3">
      <c r="A1370">
        <f t="shared" si="116"/>
        <v>2004</v>
      </c>
      <c r="B1370">
        <f t="shared" si="112"/>
        <v>1368</v>
      </c>
      <c r="C1370" t="str">
        <f t="shared" si="115"/>
        <v>bienio 2004-2006</v>
      </c>
      <c r="D1370" t="s">
        <v>81</v>
      </c>
      <c r="E1370" t="s">
        <v>82</v>
      </c>
      <c r="F1370" s="2">
        <f t="shared" si="111"/>
        <v>37987</v>
      </c>
      <c r="G1370" s="2">
        <f t="shared" si="109"/>
        <v>38717</v>
      </c>
      <c r="H1370" s="3" t="str">
        <f t="shared" si="110"/>
        <v>INSERT INTO temporalidad VALUES (1368,'bienio 2004-2006','Bienio','Bianual','1-1-2004','31-12-2005');</v>
      </c>
      <c r="J1370">
        <v>1</v>
      </c>
      <c r="K1370">
        <v>1</v>
      </c>
      <c r="L1370">
        <v>2004</v>
      </c>
      <c r="M1370">
        <v>31</v>
      </c>
      <c r="N1370">
        <v>12</v>
      </c>
      <c r="O1370">
        <v>2005</v>
      </c>
    </row>
    <row r="1371" spans="1:15" x14ac:dyDescent="0.3">
      <c r="A1371">
        <f t="shared" si="116"/>
        <v>2006</v>
      </c>
      <c r="B1371">
        <f t="shared" si="112"/>
        <v>1369</v>
      </c>
      <c r="C1371" t="str">
        <f t="shared" si="115"/>
        <v>bienio 2006-2008</v>
      </c>
      <c r="D1371" t="s">
        <v>81</v>
      </c>
      <c r="E1371" t="s">
        <v>82</v>
      </c>
      <c r="F1371" s="2">
        <f t="shared" si="111"/>
        <v>38718</v>
      </c>
      <c r="G1371" s="2">
        <f t="shared" si="109"/>
        <v>39447</v>
      </c>
      <c r="H1371" s="3" t="str">
        <f t="shared" si="110"/>
        <v>INSERT INTO temporalidad VALUES (1369,'bienio 2006-2008','Bienio','Bianual','1-1-2006','31-12-2007');</v>
      </c>
      <c r="J1371">
        <v>1</v>
      </c>
      <c r="K1371">
        <v>1</v>
      </c>
      <c r="L1371">
        <v>2006</v>
      </c>
      <c r="M1371">
        <v>31</v>
      </c>
      <c r="N1371">
        <v>12</v>
      </c>
      <c r="O1371">
        <v>2007</v>
      </c>
    </row>
    <row r="1372" spans="1:15" x14ac:dyDescent="0.3">
      <c r="A1372">
        <f t="shared" si="116"/>
        <v>2008</v>
      </c>
      <c r="B1372">
        <f t="shared" si="112"/>
        <v>1370</v>
      </c>
      <c r="C1372" t="str">
        <f t="shared" si="115"/>
        <v>bienio 2008-2010</v>
      </c>
      <c r="D1372" t="s">
        <v>81</v>
      </c>
      <c r="E1372" t="s">
        <v>82</v>
      </c>
      <c r="F1372" s="2">
        <f t="shared" si="111"/>
        <v>39448</v>
      </c>
      <c r="G1372" s="2">
        <f t="shared" si="109"/>
        <v>40178</v>
      </c>
      <c r="H1372" s="3" t="str">
        <f t="shared" si="110"/>
        <v>INSERT INTO temporalidad VALUES (1370,'bienio 2008-2010','Bienio','Bianual','1-1-2008','31-12-2009');</v>
      </c>
      <c r="J1372">
        <v>1</v>
      </c>
      <c r="K1372">
        <v>1</v>
      </c>
      <c r="L1372">
        <v>2008</v>
      </c>
      <c r="M1372">
        <v>31</v>
      </c>
      <c r="N1372">
        <v>12</v>
      </c>
      <c r="O1372">
        <v>2009</v>
      </c>
    </row>
    <row r="1373" spans="1:15" x14ac:dyDescent="0.3">
      <c r="A1373">
        <f t="shared" si="116"/>
        <v>2010</v>
      </c>
      <c r="B1373">
        <f t="shared" si="112"/>
        <v>1371</v>
      </c>
      <c r="C1373" t="str">
        <f t="shared" si="115"/>
        <v>bienio 2010-2012</v>
      </c>
      <c r="D1373" t="s">
        <v>81</v>
      </c>
      <c r="E1373" t="s">
        <v>82</v>
      </c>
      <c r="F1373" s="2">
        <f t="shared" si="111"/>
        <v>40179</v>
      </c>
      <c r="G1373" s="2">
        <f t="shared" si="109"/>
        <v>40908</v>
      </c>
      <c r="H1373" s="3" t="str">
        <f t="shared" si="110"/>
        <v>INSERT INTO temporalidad VALUES (1371,'bienio 2010-2012','Bienio','Bianual','1-1-2010','31-12-2011');</v>
      </c>
      <c r="J1373">
        <v>1</v>
      </c>
      <c r="K1373">
        <v>1</v>
      </c>
      <c r="L1373">
        <v>2010</v>
      </c>
      <c r="M1373">
        <v>31</v>
      </c>
      <c r="N1373">
        <v>12</v>
      </c>
      <c r="O1373">
        <v>2011</v>
      </c>
    </row>
    <row r="1374" spans="1:15" x14ac:dyDescent="0.3">
      <c r="A1374">
        <f t="shared" si="116"/>
        <v>2012</v>
      </c>
      <c r="B1374">
        <f t="shared" si="112"/>
        <v>1372</v>
      </c>
      <c r="C1374" t="str">
        <f t="shared" si="115"/>
        <v>bienio 2012-2014</v>
      </c>
      <c r="D1374" t="s">
        <v>81</v>
      </c>
      <c r="E1374" t="s">
        <v>82</v>
      </c>
      <c r="F1374" s="2">
        <f t="shared" si="111"/>
        <v>40909</v>
      </c>
      <c r="G1374" s="2">
        <f t="shared" si="109"/>
        <v>41639</v>
      </c>
      <c r="H1374" s="3" t="str">
        <f t="shared" si="110"/>
        <v>INSERT INTO temporalidad VALUES (1372,'bienio 2012-2014','Bienio','Bianual','1-1-2012','31-12-2013');</v>
      </c>
      <c r="J1374">
        <v>1</v>
      </c>
      <c r="K1374">
        <v>1</v>
      </c>
      <c r="L1374">
        <v>2012</v>
      </c>
      <c r="M1374">
        <v>31</v>
      </c>
      <c r="N1374">
        <v>12</v>
      </c>
      <c r="O1374">
        <v>2013</v>
      </c>
    </row>
    <row r="1375" spans="1:15" x14ac:dyDescent="0.3">
      <c r="A1375">
        <f t="shared" si="116"/>
        <v>2014</v>
      </c>
      <c r="B1375">
        <f t="shared" si="112"/>
        <v>1373</v>
      </c>
      <c r="C1375" t="str">
        <f t="shared" si="115"/>
        <v>bienio 2014-2016</v>
      </c>
      <c r="D1375" t="s">
        <v>81</v>
      </c>
      <c r="E1375" t="s">
        <v>82</v>
      </c>
      <c r="F1375" s="2">
        <f t="shared" si="111"/>
        <v>41640</v>
      </c>
      <c r="G1375" s="2">
        <f t="shared" si="109"/>
        <v>42369</v>
      </c>
      <c r="H1375" s="3" t="str">
        <f t="shared" si="110"/>
        <v>INSERT INTO temporalidad VALUES (1373,'bienio 2014-2016','Bienio','Bianual','1-1-2014','31-12-2015');</v>
      </c>
      <c r="J1375">
        <v>1</v>
      </c>
      <c r="K1375">
        <v>1</v>
      </c>
      <c r="L1375">
        <v>2014</v>
      </c>
      <c r="M1375">
        <v>31</v>
      </c>
      <c r="N1375">
        <v>12</v>
      </c>
      <c r="O1375">
        <v>2015</v>
      </c>
    </row>
    <row r="1376" spans="1:15" x14ac:dyDescent="0.3">
      <c r="A1376">
        <f t="shared" si="116"/>
        <v>2016</v>
      </c>
      <c r="B1376">
        <f t="shared" si="112"/>
        <v>1374</v>
      </c>
      <c r="C1376" t="str">
        <f t="shared" si="115"/>
        <v>bienio 2016-2018</v>
      </c>
      <c r="D1376" t="s">
        <v>81</v>
      </c>
      <c r="E1376" t="s">
        <v>82</v>
      </c>
      <c r="F1376" s="2">
        <f t="shared" si="111"/>
        <v>42370</v>
      </c>
      <c r="G1376" s="2">
        <f t="shared" si="109"/>
        <v>43100</v>
      </c>
      <c r="H1376" s="3" t="str">
        <f t="shared" si="110"/>
        <v>INSERT INTO temporalidad VALUES (1374,'bienio 2016-2018','Bienio','Bianual','1-1-2016','31-12-2017');</v>
      </c>
      <c r="J1376">
        <v>1</v>
      </c>
      <c r="K1376">
        <v>1</v>
      </c>
      <c r="L1376">
        <v>2016</v>
      </c>
      <c r="M1376">
        <v>31</v>
      </c>
      <c r="N1376">
        <v>12</v>
      </c>
      <c r="O1376">
        <v>2017</v>
      </c>
    </row>
    <row r="1377" spans="1:15" x14ac:dyDescent="0.3">
      <c r="A1377">
        <f t="shared" si="116"/>
        <v>2018</v>
      </c>
      <c r="B1377">
        <f t="shared" si="112"/>
        <v>1375</v>
      </c>
      <c r="C1377" t="str">
        <f t="shared" si="115"/>
        <v>bienio 2018-2020</v>
      </c>
      <c r="D1377" t="s">
        <v>81</v>
      </c>
      <c r="E1377" t="s">
        <v>82</v>
      </c>
      <c r="F1377" s="2">
        <f t="shared" si="111"/>
        <v>43101</v>
      </c>
      <c r="G1377" s="2">
        <f t="shared" si="109"/>
        <v>43830</v>
      </c>
      <c r="H1377" s="3" t="str">
        <f t="shared" si="110"/>
        <v>INSERT INTO temporalidad VALUES (1375,'bienio 2018-2020','Bienio','Bianual','1-1-2018','31-12-2019');</v>
      </c>
      <c r="J1377">
        <v>1</v>
      </c>
      <c r="K1377">
        <v>1</v>
      </c>
      <c r="L1377">
        <v>2018</v>
      </c>
      <c r="M1377">
        <v>31</v>
      </c>
      <c r="N1377">
        <v>12</v>
      </c>
      <c r="O1377">
        <v>2019</v>
      </c>
    </row>
    <row r="1378" spans="1:15" x14ac:dyDescent="0.3">
      <c r="A1378">
        <f t="shared" si="116"/>
        <v>2020</v>
      </c>
      <c r="B1378">
        <f t="shared" si="112"/>
        <v>1376</v>
      </c>
      <c r="C1378" t="str">
        <f t="shared" si="115"/>
        <v>bienio 2020-2022</v>
      </c>
      <c r="D1378" t="s">
        <v>81</v>
      </c>
      <c r="E1378" t="s">
        <v>82</v>
      </c>
      <c r="F1378" s="2">
        <f t="shared" si="111"/>
        <v>43831</v>
      </c>
      <c r="G1378" s="2">
        <f t="shared" si="109"/>
        <v>44561</v>
      </c>
      <c r="H1378" s="3" t="str">
        <f t="shared" si="110"/>
        <v>INSERT INTO temporalidad VALUES (1376,'bienio 2020-2022','Bienio','Bianual','1-1-2020','31-12-2021');</v>
      </c>
      <c r="J1378">
        <v>1</v>
      </c>
      <c r="K1378">
        <v>1</v>
      </c>
      <c r="L1378">
        <v>2020</v>
      </c>
      <c r="M1378">
        <v>31</v>
      </c>
      <c r="N1378">
        <v>12</v>
      </c>
      <c r="O1378">
        <v>2021</v>
      </c>
    </row>
    <row r="1379" spans="1:15" x14ac:dyDescent="0.3">
      <c r="A1379">
        <f t="shared" si="116"/>
        <v>2022</v>
      </c>
      <c r="B1379">
        <f t="shared" si="112"/>
        <v>1377</v>
      </c>
      <c r="C1379" t="str">
        <f t="shared" si="115"/>
        <v>bienio 2022-2024</v>
      </c>
      <c r="D1379" t="s">
        <v>81</v>
      </c>
      <c r="E1379" t="s">
        <v>82</v>
      </c>
      <c r="F1379" s="2">
        <f t="shared" si="111"/>
        <v>44562</v>
      </c>
      <c r="G1379" s="2">
        <f t="shared" si="109"/>
        <v>45291</v>
      </c>
      <c r="H1379" s="3" t="str">
        <f t="shared" si="110"/>
        <v>INSERT INTO temporalidad VALUES (1377,'bienio 2022-2024','Bienio','Bianual','1-1-2022','31-12-2023');</v>
      </c>
      <c r="J1379">
        <v>1</v>
      </c>
      <c r="K1379">
        <v>1</v>
      </c>
      <c r="L1379">
        <v>2022</v>
      </c>
      <c r="M1379">
        <v>31</v>
      </c>
      <c r="N1379">
        <v>12</v>
      </c>
      <c r="O1379">
        <v>2023</v>
      </c>
    </row>
    <row r="1380" spans="1:15" x14ac:dyDescent="0.3">
      <c r="A1380">
        <f t="shared" si="116"/>
        <v>2024</v>
      </c>
      <c r="B1380">
        <f t="shared" si="112"/>
        <v>1378</v>
      </c>
      <c r="C1380" t="str">
        <f t="shared" si="115"/>
        <v>bienio 2024-2026</v>
      </c>
      <c r="D1380" t="s">
        <v>81</v>
      </c>
      <c r="E1380" t="s">
        <v>82</v>
      </c>
      <c r="F1380" s="2">
        <f t="shared" si="111"/>
        <v>45292</v>
      </c>
      <c r="G1380" s="2">
        <f t="shared" si="109"/>
        <v>46022</v>
      </c>
      <c r="H1380" s="3" t="str">
        <f t="shared" si="110"/>
        <v>INSERT INTO temporalidad VALUES (1378,'bienio 2024-2026','Bienio','Bianual','1-1-2024','31-12-2025');</v>
      </c>
      <c r="J1380">
        <v>1</v>
      </c>
      <c r="K1380">
        <v>1</v>
      </c>
      <c r="L1380">
        <v>2024</v>
      </c>
      <c r="M1380">
        <v>31</v>
      </c>
      <c r="N1380">
        <v>12</v>
      </c>
      <c r="O1380">
        <v>2025</v>
      </c>
    </row>
    <row r="1381" spans="1:15" x14ac:dyDescent="0.3">
      <c r="A1381">
        <f t="shared" si="116"/>
        <v>2026</v>
      </c>
      <c r="B1381">
        <f t="shared" si="112"/>
        <v>1379</v>
      </c>
      <c r="C1381" t="str">
        <f t="shared" si="115"/>
        <v>bienio 2026-2028</v>
      </c>
      <c r="D1381" t="s">
        <v>81</v>
      </c>
      <c r="E1381" t="s">
        <v>82</v>
      </c>
      <c r="F1381" s="2">
        <f t="shared" si="111"/>
        <v>46023</v>
      </c>
      <c r="G1381" s="2">
        <f t="shared" si="109"/>
        <v>46752</v>
      </c>
      <c r="H1381" s="3" t="str">
        <f t="shared" si="110"/>
        <v>INSERT INTO temporalidad VALUES (1379,'bienio 2026-2028','Bienio','Bianual','1-1-2026','31-12-2027');</v>
      </c>
      <c r="J1381">
        <v>1</v>
      </c>
      <c r="K1381">
        <v>1</v>
      </c>
      <c r="L1381">
        <v>2026</v>
      </c>
      <c r="M1381">
        <v>31</v>
      </c>
      <c r="N1381">
        <v>12</v>
      </c>
      <c r="O1381">
        <v>2027</v>
      </c>
    </row>
    <row r="1382" spans="1:15" x14ac:dyDescent="0.3">
      <c r="A1382">
        <f t="shared" si="116"/>
        <v>2028</v>
      </c>
      <c r="B1382">
        <f t="shared" si="112"/>
        <v>1380</v>
      </c>
      <c r="C1382" t="str">
        <f t="shared" si="115"/>
        <v>bienio 2028-2030</v>
      </c>
      <c r="D1382" t="s">
        <v>81</v>
      </c>
      <c r="E1382" t="s">
        <v>82</v>
      </c>
      <c r="F1382" s="2">
        <f t="shared" si="111"/>
        <v>46753</v>
      </c>
      <c r="G1382" s="2">
        <f t="shared" si="109"/>
        <v>47483</v>
      </c>
      <c r="H1382" s="3" t="str">
        <f t="shared" si="110"/>
        <v>INSERT INTO temporalidad VALUES (1380,'bienio 2028-2030','Bienio','Bianual','1-1-2028','31-12-2029');</v>
      </c>
      <c r="J1382">
        <v>1</v>
      </c>
      <c r="K1382">
        <v>1</v>
      </c>
      <c r="L1382">
        <v>2028</v>
      </c>
      <c r="M1382">
        <v>31</v>
      </c>
      <c r="N1382">
        <v>12</v>
      </c>
      <c r="O1382">
        <v>2029</v>
      </c>
    </row>
    <row r="1383" spans="1:15" x14ac:dyDescent="0.3">
      <c r="A1383">
        <f t="shared" si="116"/>
        <v>2030</v>
      </c>
      <c r="B1383">
        <f t="shared" si="112"/>
        <v>1381</v>
      </c>
      <c r="C1383" t="str">
        <f t="shared" si="115"/>
        <v>bienio 2030-2032</v>
      </c>
      <c r="D1383" t="s">
        <v>81</v>
      </c>
      <c r="E1383" t="s">
        <v>82</v>
      </c>
      <c r="F1383" s="2">
        <f t="shared" si="111"/>
        <v>47484</v>
      </c>
      <c r="G1383" s="2">
        <f t="shared" si="109"/>
        <v>48213</v>
      </c>
      <c r="H1383" s="3" t="str">
        <f t="shared" si="110"/>
        <v>INSERT INTO temporalidad VALUES (1381,'bienio 2030-2032','Bienio','Bianual','1-1-2030','31-12-2031');</v>
      </c>
      <c r="J1383">
        <v>1</v>
      </c>
      <c r="K1383">
        <v>1</v>
      </c>
      <c r="L1383">
        <v>2030</v>
      </c>
      <c r="M1383">
        <v>31</v>
      </c>
      <c r="N1383">
        <v>12</v>
      </c>
      <c r="O1383">
        <v>2031</v>
      </c>
    </row>
    <row r="1384" spans="1:15" x14ac:dyDescent="0.3">
      <c r="A1384">
        <f t="shared" si="116"/>
        <v>2032</v>
      </c>
      <c r="B1384">
        <f t="shared" si="112"/>
        <v>1382</v>
      </c>
      <c r="C1384" t="str">
        <f t="shared" si="115"/>
        <v>bienio 2032-2034</v>
      </c>
      <c r="D1384" t="s">
        <v>81</v>
      </c>
      <c r="E1384" t="s">
        <v>82</v>
      </c>
      <c r="F1384" s="2">
        <f t="shared" si="111"/>
        <v>48214</v>
      </c>
      <c r="G1384" s="2">
        <f t="shared" si="109"/>
        <v>48944</v>
      </c>
      <c r="H1384" s="3" t="str">
        <f t="shared" si="110"/>
        <v>INSERT INTO temporalidad VALUES (1382,'bienio 2032-2034','Bienio','Bianual','1-1-2032','31-12-2033');</v>
      </c>
      <c r="J1384">
        <v>1</v>
      </c>
      <c r="K1384">
        <v>1</v>
      </c>
      <c r="L1384">
        <v>2032</v>
      </c>
      <c r="M1384">
        <v>31</v>
      </c>
      <c r="N1384">
        <v>12</v>
      </c>
      <c r="O1384">
        <v>2033</v>
      </c>
    </row>
    <row r="1385" spans="1:15" x14ac:dyDescent="0.3">
      <c r="A1385">
        <f t="shared" si="116"/>
        <v>2034</v>
      </c>
      <c r="B1385">
        <f t="shared" si="112"/>
        <v>1383</v>
      </c>
      <c r="C1385" t="str">
        <f t="shared" si="115"/>
        <v>bienio 2034-2036</v>
      </c>
      <c r="D1385" t="s">
        <v>81</v>
      </c>
      <c r="E1385" t="s">
        <v>82</v>
      </c>
      <c r="F1385" s="2">
        <f t="shared" si="111"/>
        <v>48945</v>
      </c>
      <c r="G1385" s="2">
        <f t="shared" si="109"/>
        <v>49674</v>
      </c>
      <c r="H1385" s="3" t="str">
        <f t="shared" si="110"/>
        <v>INSERT INTO temporalidad VALUES (1383,'bienio 2034-2036','Bienio','Bianual','1-1-2034','31-12-2035');</v>
      </c>
      <c r="J1385">
        <v>1</v>
      </c>
      <c r="K1385">
        <v>1</v>
      </c>
      <c r="L1385">
        <v>2034</v>
      </c>
      <c r="M1385">
        <v>31</v>
      </c>
      <c r="N1385">
        <v>12</v>
      </c>
      <c r="O1385">
        <v>2035</v>
      </c>
    </row>
    <row r="1386" spans="1:15" x14ac:dyDescent="0.3">
      <c r="A1386">
        <f t="shared" si="116"/>
        <v>2036</v>
      </c>
      <c r="B1386">
        <f t="shared" si="112"/>
        <v>1384</v>
      </c>
      <c r="C1386" t="str">
        <f t="shared" si="115"/>
        <v>bienio 2036-2038</v>
      </c>
      <c r="D1386" t="s">
        <v>81</v>
      </c>
      <c r="E1386" t="s">
        <v>82</v>
      </c>
      <c r="F1386" s="2">
        <f t="shared" si="111"/>
        <v>49675</v>
      </c>
      <c r="G1386" s="2">
        <f t="shared" si="109"/>
        <v>50405</v>
      </c>
      <c r="H1386" s="3" t="str">
        <f t="shared" si="110"/>
        <v>INSERT INTO temporalidad VALUES (1384,'bienio 2036-2038','Bienio','Bianual','1-1-2036','31-12-2037');</v>
      </c>
      <c r="J1386">
        <v>1</v>
      </c>
      <c r="K1386">
        <v>1</v>
      </c>
      <c r="L1386">
        <v>2036</v>
      </c>
      <c r="M1386">
        <v>31</v>
      </c>
      <c r="N1386">
        <v>12</v>
      </c>
      <c r="O1386">
        <v>2037</v>
      </c>
    </row>
    <row r="1387" spans="1:15" x14ac:dyDescent="0.3">
      <c r="A1387">
        <f t="shared" si="116"/>
        <v>2038</v>
      </c>
      <c r="B1387">
        <f t="shared" si="112"/>
        <v>1385</v>
      </c>
      <c r="C1387" t="str">
        <f t="shared" si="115"/>
        <v>bienio 2038-2040</v>
      </c>
      <c r="D1387" t="s">
        <v>81</v>
      </c>
      <c r="E1387" t="s">
        <v>82</v>
      </c>
      <c r="F1387" s="2">
        <f t="shared" si="111"/>
        <v>50406</v>
      </c>
      <c r="G1387" s="2">
        <f t="shared" si="109"/>
        <v>51135</v>
      </c>
      <c r="H1387" s="3" t="str">
        <f t="shared" si="110"/>
        <v>INSERT INTO temporalidad VALUES (1385,'bienio 2038-2040','Bienio','Bianual','1-1-2038','31-12-2039');</v>
      </c>
      <c r="J1387">
        <v>1</v>
      </c>
      <c r="K1387">
        <v>1</v>
      </c>
      <c r="L1387">
        <v>2038</v>
      </c>
      <c r="M1387">
        <v>31</v>
      </c>
      <c r="N1387">
        <v>12</v>
      </c>
      <c r="O1387">
        <v>2039</v>
      </c>
    </row>
    <row r="1388" spans="1:15" x14ac:dyDescent="0.3">
      <c r="A1388">
        <f t="shared" si="116"/>
        <v>2040</v>
      </c>
      <c r="B1388">
        <f t="shared" si="112"/>
        <v>1386</v>
      </c>
      <c r="C1388" t="str">
        <f t="shared" si="115"/>
        <v>bienio 2040-2042</v>
      </c>
      <c r="D1388" t="s">
        <v>81</v>
      </c>
      <c r="E1388" t="s">
        <v>82</v>
      </c>
      <c r="F1388" s="2">
        <f t="shared" si="111"/>
        <v>51136</v>
      </c>
      <c r="G1388" s="2">
        <f t="shared" si="109"/>
        <v>51866</v>
      </c>
      <c r="H1388" s="3" t="str">
        <f t="shared" si="110"/>
        <v>INSERT INTO temporalidad VALUES (1386,'bienio 2040-2042','Bienio','Bianual','1-1-2040','31-12-2041');</v>
      </c>
      <c r="J1388">
        <v>1</v>
      </c>
      <c r="K1388">
        <v>1</v>
      </c>
      <c r="L1388">
        <v>2040</v>
      </c>
      <c r="M1388">
        <v>31</v>
      </c>
      <c r="N1388">
        <v>12</v>
      </c>
      <c r="O1388">
        <v>2041</v>
      </c>
    </row>
    <row r="1389" spans="1:15" x14ac:dyDescent="0.3">
      <c r="A1389">
        <f t="shared" si="116"/>
        <v>2042</v>
      </c>
      <c r="B1389">
        <f t="shared" si="112"/>
        <v>1387</v>
      </c>
      <c r="C1389" t="str">
        <f t="shared" si="115"/>
        <v>bienio 2042-2044</v>
      </c>
      <c r="D1389" t="s">
        <v>81</v>
      </c>
      <c r="E1389" t="s">
        <v>82</v>
      </c>
      <c r="F1389" s="2">
        <f t="shared" si="111"/>
        <v>51867</v>
      </c>
      <c r="G1389" s="2">
        <f t="shared" si="109"/>
        <v>52596</v>
      </c>
      <c r="H1389" s="3" t="str">
        <f t="shared" si="110"/>
        <v>INSERT INTO temporalidad VALUES (1387,'bienio 2042-2044','Bienio','Bianual','1-1-2042','31-12-2043');</v>
      </c>
      <c r="J1389">
        <v>1</v>
      </c>
      <c r="K1389">
        <v>1</v>
      </c>
      <c r="L1389">
        <v>2042</v>
      </c>
      <c r="M1389">
        <v>31</v>
      </c>
      <c r="N1389">
        <v>12</v>
      </c>
      <c r="O1389">
        <v>2043</v>
      </c>
    </row>
    <row r="1390" spans="1:15" x14ac:dyDescent="0.3">
      <c r="A1390">
        <f t="shared" si="116"/>
        <v>2044</v>
      </c>
      <c r="B1390">
        <f t="shared" si="112"/>
        <v>1388</v>
      </c>
      <c r="C1390" t="str">
        <f t="shared" si="115"/>
        <v>bienio 2044-2046</v>
      </c>
      <c r="D1390" t="s">
        <v>81</v>
      </c>
      <c r="E1390" t="s">
        <v>82</v>
      </c>
      <c r="F1390" s="2">
        <f t="shared" si="111"/>
        <v>52597</v>
      </c>
      <c r="G1390" s="2">
        <f t="shared" si="109"/>
        <v>53327</v>
      </c>
      <c r="H1390" s="3" t="str">
        <f t="shared" si="110"/>
        <v>INSERT INTO temporalidad VALUES (1388,'bienio 2044-2046','Bienio','Bianual','1-1-2044','31-12-2045');</v>
      </c>
      <c r="J1390">
        <v>1</v>
      </c>
      <c r="K1390">
        <v>1</v>
      </c>
      <c r="L1390">
        <v>2044</v>
      </c>
      <c r="M1390">
        <v>31</v>
      </c>
      <c r="N1390">
        <v>12</v>
      </c>
      <c r="O1390">
        <v>2045</v>
      </c>
    </row>
    <row r="1391" spans="1:15" x14ac:dyDescent="0.3">
      <c r="A1391">
        <f t="shared" si="116"/>
        <v>2046</v>
      </c>
      <c r="B1391">
        <f t="shared" si="112"/>
        <v>1389</v>
      </c>
      <c r="C1391" t="str">
        <f t="shared" si="115"/>
        <v>bienio 2046-2048</v>
      </c>
      <c r="D1391" t="s">
        <v>81</v>
      </c>
      <c r="E1391" t="s">
        <v>82</v>
      </c>
      <c r="F1391" s="2">
        <f t="shared" si="111"/>
        <v>53328</v>
      </c>
      <c r="G1391" s="2">
        <f t="shared" si="109"/>
        <v>54057</v>
      </c>
      <c r="H1391" s="3" t="str">
        <f t="shared" si="110"/>
        <v>INSERT INTO temporalidad VALUES (1389,'bienio 2046-2048','Bienio','Bianual','1-1-2046','31-12-2047');</v>
      </c>
      <c r="J1391">
        <v>1</v>
      </c>
      <c r="K1391">
        <v>1</v>
      </c>
      <c r="L1391">
        <v>2046</v>
      </c>
      <c r="M1391">
        <v>31</v>
      </c>
      <c r="N1391">
        <v>12</v>
      </c>
      <c r="O1391">
        <v>2047</v>
      </c>
    </row>
    <row r="1392" spans="1:15" x14ac:dyDescent="0.3">
      <c r="A1392">
        <f t="shared" si="116"/>
        <v>2048</v>
      </c>
      <c r="B1392">
        <f t="shared" si="112"/>
        <v>1390</v>
      </c>
      <c r="C1392" t="str">
        <f t="shared" si="115"/>
        <v>bienio 2048-2050</v>
      </c>
      <c r="D1392" t="s">
        <v>81</v>
      </c>
      <c r="E1392" t="s">
        <v>82</v>
      </c>
      <c r="F1392" s="2">
        <f t="shared" si="111"/>
        <v>54058</v>
      </c>
      <c r="G1392" s="2">
        <f t="shared" si="109"/>
        <v>54788</v>
      </c>
      <c r="H1392" s="3" t="str">
        <f t="shared" si="110"/>
        <v>INSERT INTO temporalidad VALUES (1390,'bienio 2048-2050','Bienio','Bianual','1-1-2048','31-12-2049');</v>
      </c>
      <c r="J1392">
        <v>1</v>
      </c>
      <c r="K1392">
        <v>1</v>
      </c>
      <c r="L1392">
        <v>2048</v>
      </c>
      <c r="M1392">
        <v>31</v>
      </c>
      <c r="N1392">
        <v>12</v>
      </c>
      <c r="O1392">
        <v>2049</v>
      </c>
    </row>
    <row r="1393" spans="1:15" x14ac:dyDescent="0.3">
      <c r="A1393">
        <v>1990</v>
      </c>
      <c r="B1393">
        <f t="shared" si="112"/>
        <v>1391</v>
      </c>
      <c r="C1393" t="str">
        <f t="shared" ref="C1393:C1453" si="117">+"enero-febrero "&amp;A1393</f>
        <v>enero-febrero 1990</v>
      </c>
      <c r="D1393" t="s">
        <v>83</v>
      </c>
      <c r="E1393" t="s">
        <v>83</v>
      </c>
      <c r="F1393" s="2">
        <f t="shared" si="111"/>
        <v>32874</v>
      </c>
      <c r="G1393" s="2">
        <f t="shared" si="109"/>
        <v>32932</v>
      </c>
      <c r="H1393" s="3" t="str">
        <f t="shared" si="110"/>
        <v>INSERT INTO temporalidad VALUES (1391,'enero-febrero 1990','Bimensual','Bimensual','1-1-1990','28-2-1990');</v>
      </c>
      <c r="J1393">
        <v>1</v>
      </c>
      <c r="K1393">
        <v>1</v>
      </c>
      <c r="L1393" s="5">
        <v>1990</v>
      </c>
      <c r="M1393">
        <v>28</v>
      </c>
      <c r="N1393">
        <v>2</v>
      </c>
      <c r="O1393" s="5">
        <v>1990</v>
      </c>
    </row>
    <row r="1394" spans="1:15" x14ac:dyDescent="0.3">
      <c r="A1394">
        <v>1991</v>
      </c>
      <c r="B1394">
        <f t="shared" si="112"/>
        <v>1392</v>
      </c>
      <c r="C1394" t="str">
        <f t="shared" si="117"/>
        <v>enero-febrero 1991</v>
      </c>
      <c r="D1394" t="s">
        <v>83</v>
      </c>
      <c r="E1394" t="s">
        <v>83</v>
      </c>
      <c r="F1394" s="2">
        <f t="shared" si="111"/>
        <v>33239</v>
      </c>
      <c r="G1394" s="2">
        <f t="shared" si="109"/>
        <v>33297</v>
      </c>
      <c r="H1394" s="3" t="str">
        <f t="shared" si="110"/>
        <v>INSERT INTO temporalidad VALUES (1392,'enero-febrero 1991','Bimensual','Bimensual','1-1-1991','28-2-1991');</v>
      </c>
      <c r="J1394">
        <v>1</v>
      </c>
      <c r="K1394">
        <v>1</v>
      </c>
      <c r="L1394">
        <v>1991</v>
      </c>
      <c r="M1394">
        <v>28</v>
      </c>
      <c r="N1394">
        <v>2</v>
      </c>
      <c r="O1394">
        <v>1991</v>
      </c>
    </row>
    <row r="1395" spans="1:15" x14ac:dyDescent="0.3">
      <c r="A1395">
        <v>1992</v>
      </c>
      <c r="B1395">
        <f t="shared" si="112"/>
        <v>1393</v>
      </c>
      <c r="C1395" t="str">
        <f t="shared" si="117"/>
        <v>enero-febrero 1992</v>
      </c>
      <c r="D1395" t="s">
        <v>83</v>
      </c>
      <c r="E1395" t="s">
        <v>83</v>
      </c>
      <c r="F1395" s="2">
        <f t="shared" si="111"/>
        <v>33604</v>
      </c>
      <c r="G1395" s="2">
        <f t="shared" si="109"/>
        <v>33662</v>
      </c>
      <c r="H1395" s="3" t="str">
        <f t="shared" si="110"/>
        <v>INSERT INTO temporalidad VALUES (1393,'enero-febrero 1992','Bimensual','Bimensual','1-1-1992','28-2-1992');</v>
      </c>
      <c r="J1395">
        <v>1</v>
      </c>
      <c r="K1395">
        <v>1</v>
      </c>
      <c r="L1395">
        <v>1992</v>
      </c>
      <c r="M1395">
        <v>28</v>
      </c>
      <c r="N1395">
        <v>2</v>
      </c>
      <c r="O1395">
        <v>1992</v>
      </c>
    </row>
    <row r="1396" spans="1:15" x14ac:dyDescent="0.3">
      <c r="A1396">
        <v>1993</v>
      </c>
      <c r="B1396">
        <f t="shared" si="112"/>
        <v>1394</v>
      </c>
      <c r="C1396" t="str">
        <f t="shared" si="117"/>
        <v>enero-febrero 1993</v>
      </c>
      <c r="D1396" t="s">
        <v>83</v>
      </c>
      <c r="E1396" t="s">
        <v>83</v>
      </c>
      <c r="F1396" s="2">
        <f t="shared" si="111"/>
        <v>33970</v>
      </c>
      <c r="G1396" s="2">
        <f t="shared" si="109"/>
        <v>34028</v>
      </c>
      <c r="H1396" s="3" t="str">
        <f t="shared" si="110"/>
        <v>INSERT INTO temporalidad VALUES (1394,'enero-febrero 1993','Bimensual','Bimensual','1-1-1993','28-2-1993');</v>
      </c>
      <c r="J1396">
        <v>1</v>
      </c>
      <c r="K1396">
        <v>1</v>
      </c>
      <c r="L1396">
        <v>1993</v>
      </c>
      <c r="M1396">
        <v>28</v>
      </c>
      <c r="N1396">
        <v>2</v>
      </c>
      <c r="O1396">
        <v>1993</v>
      </c>
    </row>
    <row r="1397" spans="1:15" x14ac:dyDescent="0.3">
      <c r="A1397">
        <v>1994</v>
      </c>
      <c r="B1397">
        <f t="shared" si="112"/>
        <v>1395</v>
      </c>
      <c r="C1397" t="str">
        <f t="shared" si="117"/>
        <v>enero-febrero 1994</v>
      </c>
      <c r="D1397" t="s">
        <v>83</v>
      </c>
      <c r="E1397" t="s">
        <v>83</v>
      </c>
      <c r="F1397" s="2">
        <f t="shared" si="111"/>
        <v>34335</v>
      </c>
      <c r="G1397" s="2">
        <f t="shared" si="109"/>
        <v>34393</v>
      </c>
      <c r="H1397" s="3" t="str">
        <f t="shared" si="110"/>
        <v>INSERT INTO temporalidad VALUES (1395,'enero-febrero 1994','Bimensual','Bimensual','1-1-1994','28-2-1994');</v>
      </c>
      <c r="J1397">
        <v>1</v>
      </c>
      <c r="K1397">
        <v>1</v>
      </c>
      <c r="L1397">
        <v>1994</v>
      </c>
      <c r="M1397">
        <v>28</v>
      </c>
      <c r="N1397">
        <v>2</v>
      </c>
      <c r="O1397">
        <v>1994</v>
      </c>
    </row>
    <row r="1398" spans="1:15" x14ac:dyDescent="0.3">
      <c r="A1398">
        <v>1995</v>
      </c>
      <c r="B1398">
        <f t="shared" si="112"/>
        <v>1396</v>
      </c>
      <c r="C1398" t="str">
        <f t="shared" si="117"/>
        <v>enero-febrero 1995</v>
      </c>
      <c r="D1398" t="s">
        <v>83</v>
      </c>
      <c r="E1398" t="s">
        <v>83</v>
      </c>
      <c r="F1398" s="2">
        <f t="shared" si="111"/>
        <v>34700</v>
      </c>
      <c r="G1398" s="2">
        <f t="shared" si="109"/>
        <v>34758</v>
      </c>
      <c r="H1398" s="3" t="str">
        <f t="shared" si="110"/>
        <v>INSERT INTO temporalidad VALUES (1396,'enero-febrero 1995','Bimensual','Bimensual','1-1-1995','28-2-1995');</v>
      </c>
      <c r="J1398">
        <v>1</v>
      </c>
      <c r="K1398">
        <v>1</v>
      </c>
      <c r="L1398">
        <v>1995</v>
      </c>
      <c r="M1398">
        <v>28</v>
      </c>
      <c r="N1398">
        <v>2</v>
      </c>
      <c r="O1398">
        <v>1995</v>
      </c>
    </row>
    <row r="1399" spans="1:15" x14ac:dyDescent="0.3">
      <c r="A1399">
        <v>1996</v>
      </c>
      <c r="B1399">
        <f t="shared" si="112"/>
        <v>1397</v>
      </c>
      <c r="C1399" t="str">
        <f t="shared" si="117"/>
        <v>enero-febrero 1996</v>
      </c>
      <c r="D1399" t="s">
        <v>83</v>
      </c>
      <c r="E1399" t="s">
        <v>83</v>
      </c>
      <c r="F1399" s="2">
        <f t="shared" si="111"/>
        <v>35065</v>
      </c>
      <c r="G1399" s="2">
        <f t="shared" si="109"/>
        <v>35123</v>
      </c>
      <c r="H1399" s="3" t="str">
        <f t="shared" si="110"/>
        <v>INSERT INTO temporalidad VALUES (1397,'enero-febrero 1996','Bimensual','Bimensual','1-1-1996','28-2-1996');</v>
      </c>
      <c r="J1399">
        <v>1</v>
      </c>
      <c r="K1399">
        <v>1</v>
      </c>
      <c r="L1399">
        <v>1996</v>
      </c>
      <c r="M1399">
        <v>28</v>
      </c>
      <c r="N1399">
        <v>2</v>
      </c>
      <c r="O1399">
        <v>1996</v>
      </c>
    </row>
    <row r="1400" spans="1:15" x14ac:dyDescent="0.3">
      <c r="A1400">
        <v>1997</v>
      </c>
      <c r="B1400">
        <f t="shared" si="112"/>
        <v>1398</v>
      </c>
      <c r="C1400" t="str">
        <f t="shared" si="117"/>
        <v>enero-febrero 1997</v>
      </c>
      <c r="D1400" t="s">
        <v>83</v>
      </c>
      <c r="E1400" t="s">
        <v>83</v>
      </c>
      <c r="F1400" s="2">
        <f t="shared" si="111"/>
        <v>35431</v>
      </c>
      <c r="G1400" s="2">
        <f t="shared" si="109"/>
        <v>35489</v>
      </c>
      <c r="H1400" s="3" t="str">
        <f t="shared" si="110"/>
        <v>INSERT INTO temporalidad VALUES (1398,'enero-febrero 1997','Bimensual','Bimensual','1-1-1997','28-2-1997');</v>
      </c>
      <c r="J1400">
        <v>1</v>
      </c>
      <c r="K1400">
        <v>1</v>
      </c>
      <c r="L1400">
        <v>1997</v>
      </c>
      <c r="M1400">
        <v>28</v>
      </c>
      <c r="N1400">
        <v>2</v>
      </c>
      <c r="O1400">
        <v>1997</v>
      </c>
    </row>
    <row r="1401" spans="1:15" x14ac:dyDescent="0.3">
      <c r="A1401">
        <v>1998</v>
      </c>
      <c r="B1401">
        <f t="shared" si="112"/>
        <v>1399</v>
      </c>
      <c r="C1401" t="str">
        <f t="shared" si="117"/>
        <v>enero-febrero 1998</v>
      </c>
      <c r="D1401" t="s">
        <v>83</v>
      </c>
      <c r="E1401" t="s">
        <v>83</v>
      </c>
      <c r="F1401" s="2">
        <f t="shared" si="111"/>
        <v>35796</v>
      </c>
      <c r="G1401" s="2">
        <f t="shared" si="109"/>
        <v>35854</v>
      </c>
      <c r="H1401" s="3" t="str">
        <f t="shared" si="110"/>
        <v>INSERT INTO temporalidad VALUES (1399,'enero-febrero 1998','Bimensual','Bimensual','1-1-1998','28-2-1998');</v>
      </c>
      <c r="J1401">
        <v>1</v>
      </c>
      <c r="K1401">
        <v>1</v>
      </c>
      <c r="L1401">
        <v>1998</v>
      </c>
      <c r="M1401">
        <v>28</v>
      </c>
      <c r="N1401">
        <v>2</v>
      </c>
      <c r="O1401">
        <v>1998</v>
      </c>
    </row>
    <row r="1402" spans="1:15" x14ac:dyDescent="0.3">
      <c r="A1402">
        <v>1999</v>
      </c>
      <c r="B1402">
        <f t="shared" si="112"/>
        <v>1400</v>
      </c>
      <c r="C1402" t="str">
        <f t="shared" si="117"/>
        <v>enero-febrero 1999</v>
      </c>
      <c r="D1402" t="s">
        <v>83</v>
      </c>
      <c r="E1402" t="s">
        <v>83</v>
      </c>
      <c r="F1402" s="2">
        <f t="shared" si="111"/>
        <v>36161</v>
      </c>
      <c r="G1402" s="2">
        <f t="shared" si="109"/>
        <v>36219</v>
      </c>
      <c r="H1402" s="3" t="str">
        <f t="shared" si="110"/>
        <v>INSERT INTO temporalidad VALUES (1400,'enero-febrero 1999','Bimensual','Bimensual','1-1-1999','28-2-1999');</v>
      </c>
      <c r="J1402">
        <v>1</v>
      </c>
      <c r="K1402">
        <v>1</v>
      </c>
      <c r="L1402">
        <v>1999</v>
      </c>
      <c r="M1402">
        <v>28</v>
      </c>
      <c r="N1402">
        <v>2</v>
      </c>
      <c r="O1402">
        <v>1999</v>
      </c>
    </row>
    <row r="1403" spans="1:15" x14ac:dyDescent="0.3">
      <c r="A1403">
        <v>2000</v>
      </c>
      <c r="B1403">
        <f t="shared" si="112"/>
        <v>1401</v>
      </c>
      <c r="C1403" t="str">
        <f t="shared" si="117"/>
        <v>enero-febrero 2000</v>
      </c>
      <c r="D1403" t="s">
        <v>83</v>
      </c>
      <c r="E1403" t="s">
        <v>83</v>
      </c>
      <c r="F1403" s="2">
        <f t="shared" si="111"/>
        <v>36526</v>
      </c>
      <c r="G1403" s="2">
        <f t="shared" si="109"/>
        <v>36584</v>
      </c>
      <c r="H1403" s="3" t="str">
        <f t="shared" si="110"/>
        <v>INSERT INTO temporalidad VALUES (1401,'enero-febrero 2000','Bimensual','Bimensual','1-1-2000','28-2-2000');</v>
      </c>
      <c r="J1403">
        <v>1</v>
      </c>
      <c r="K1403">
        <v>1</v>
      </c>
      <c r="L1403">
        <v>2000</v>
      </c>
      <c r="M1403">
        <v>28</v>
      </c>
      <c r="N1403">
        <v>2</v>
      </c>
      <c r="O1403">
        <v>2000</v>
      </c>
    </row>
    <row r="1404" spans="1:15" x14ac:dyDescent="0.3">
      <c r="A1404">
        <v>2001</v>
      </c>
      <c r="B1404">
        <f t="shared" si="112"/>
        <v>1402</v>
      </c>
      <c r="C1404" t="str">
        <f t="shared" si="117"/>
        <v>enero-febrero 2001</v>
      </c>
      <c r="D1404" t="s">
        <v>83</v>
      </c>
      <c r="E1404" t="s">
        <v>83</v>
      </c>
      <c r="F1404" s="2">
        <f t="shared" si="111"/>
        <v>36892</v>
      </c>
      <c r="G1404" s="2">
        <f t="shared" si="109"/>
        <v>36950</v>
      </c>
      <c r="H1404" s="3" t="str">
        <f t="shared" si="110"/>
        <v>INSERT INTO temporalidad VALUES (1402,'enero-febrero 2001','Bimensual','Bimensual','1-1-2001','28-2-2001');</v>
      </c>
      <c r="J1404">
        <v>1</v>
      </c>
      <c r="K1404">
        <v>1</v>
      </c>
      <c r="L1404">
        <v>2001</v>
      </c>
      <c r="M1404">
        <v>28</v>
      </c>
      <c r="N1404">
        <v>2</v>
      </c>
      <c r="O1404">
        <v>2001</v>
      </c>
    </row>
    <row r="1405" spans="1:15" x14ac:dyDescent="0.3">
      <c r="A1405">
        <v>2002</v>
      </c>
      <c r="B1405">
        <f t="shared" si="112"/>
        <v>1403</v>
      </c>
      <c r="C1405" t="str">
        <f t="shared" si="117"/>
        <v>enero-febrero 2002</v>
      </c>
      <c r="D1405" t="s">
        <v>83</v>
      </c>
      <c r="E1405" t="s">
        <v>83</v>
      </c>
      <c r="F1405" s="2">
        <f t="shared" si="111"/>
        <v>37257</v>
      </c>
      <c r="G1405" s="2">
        <f t="shared" si="109"/>
        <v>37315</v>
      </c>
      <c r="H1405" s="3" t="str">
        <f t="shared" si="110"/>
        <v>INSERT INTO temporalidad VALUES (1403,'enero-febrero 2002','Bimensual','Bimensual','1-1-2002','28-2-2002');</v>
      </c>
      <c r="J1405">
        <v>1</v>
      </c>
      <c r="K1405">
        <v>1</v>
      </c>
      <c r="L1405">
        <v>2002</v>
      </c>
      <c r="M1405">
        <v>28</v>
      </c>
      <c r="N1405">
        <v>2</v>
      </c>
      <c r="O1405">
        <v>2002</v>
      </c>
    </row>
    <row r="1406" spans="1:15" x14ac:dyDescent="0.3">
      <c r="A1406">
        <v>2003</v>
      </c>
      <c r="B1406">
        <f t="shared" si="112"/>
        <v>1404</v>
      </c>
      <c r="C1406" t="str">
        <f t="shared" si="117"/>
        <v>enero-febrero 2003</v>
      </c>
      <c r="D1406" t="s">
        <v>83</v>
      </c>
      <c r="E1406" t="s">
        <v>83</v>
      </c>
      <c r="F1406" s="2">
        <f t="shared" si="111"/>
        <v>37622</v>
      </c>
      <c r="G1406" s="2">
        <f t="shared" si="109"/>
        <v>37680</v>
      </c>
      <c r="H1406" s="3" t="str">
        <f t="shared" si="110"/>
        <v>INSERT INTO temporalidad VALUES (1404,'enero-febrero 2003','Bimensual','Bimensual','1-1-2003','28-2-2003');</v>
      </c>
      <c r="J1406">
        <v>1</v>
      </c>
      <c r="K1406">
        <v>1</v>
      </c>
      <c r="L1406">
        <v>2003</v>
      </c>
      <c r="M1406">
        <v>28</v>
      </c>
      <c r="N1406">
        <v>2</v>
      </c>
      <c r="O1406">
        <v>2003</v>
      </c>
    </row>
    <row r="1407" spans="1:15" x14ac:dyDescent="0.3">
      <c r="A1407">
        <v>2004</v>
      </c>
      <c r="B1407">
        <f t="shared" si="112"/>
        <v>1405</v>
      </c>
      <c r="C1407" t="str">
        <f t="shared" si="117"/>
        <v>enero-febrero 2004</v>
      </c>
      <c r="D1407" t="s">
        <v>83</v>
      </c>
      <c r="E1407" t="s">
        <v>83</v>
      </c>
      <c r="F1407" s="2">
        <f t="shared" si="111"/>
        <v>37987</v>
      </c>
      <c r="G1407" s="2">
        <f t="shared" si="109"/>
        <v>38045</v>
      </c>
      <c r="H1407" s="3" t="str">
        <f t="shared" si="110"/>
        <v>INSERT INTO temporalidad VALUES (1405,'enero-febrero 2004','Bimensual','Bimensual','1-1-2004','28-2-2004');</v>
      </c>
      <c r="J1407">
        <v>1</v>
      </c>
      <c r="K1407">
        <v>1</v>
      </c>
      <c r="L1407">
        <v>2004</v>
      </c>
      <c r="M1407">
        <v>28</v>
      </c>
      <c r="N1407">
        <v>2</v>
      </c>
      <c r="O1407">
        <v>2004</v>
      </c>
    </row>
    <row r="1408" spans="1:15" x14ac:dyDescent="0.3">
      <c r="A1408">
        <v>2005</v>
      </c>
      <c r="B1408">
        <f t="shared" si="112"/>
        <v>1406</v>
      </c>
      <c r="C1408" t="str">
        <f t="shared" si="117"/>
        <v>enero-febrero 2005</v>
      </c>
      <c r="D1408" t="s">
        <v>83</v>
      </c>
      <c r="E1408" t="s">
        <v>83</v>
      </c>
      <c r="F1408" s="2">
        <f t="shared" si="111"/>
        <v>38353</v>
      </c>
      <c r="G1408" s="2">
        <f t="shared" si="109"/>
        <v>38411</v>
      </c>
      <c r="H1408" s="3" t="str">
        <f t="shared" si="110"/>
        <v>INSERT INTO temporalidad VALUES (1406,'enero-febrero 2005','Bimensual','Bimensual','1-1-2005','28-2-2005');</v>
      </c>
      <c r="J1408">
        <v>1</v>
      </c>
      <c r="K1408">
        <v>1</v>
      </c>
      <c r="L1408">
        <v>2005</v>
      </c>
      <c r="M1408">
        <v>28</v>
      </c>
      <c r="N1408">
        <v>2</v>
      </c>
      <c r="O1408">
        <v>2005</v>
      </c>
    </row>
    <row r="1409" spans="1:15" x14ac:dyDescent="0.3">
      <c r="A1409">
        <v>2006</v>
      </c>
      <c r="B1409">
        <f t="shared" si="112"/>
        <v>1407</v>
      </c>
      <c r="C1409" t="str">
        <f t="shared" si="117"/>
        <v>enero-febrero 2006</v>
      </c>
      <c r="D1409" t="s">
        <v>83</v>
      </c>
      <c r="E1409" t="s">
        <v>83</v>
      </c>
      <c r="F1409" s="2">
        <f t="shared" si="111"/>
        <v>38718</v>
      </c>
      <c r="G1409" s="2">
        <f t="shared" si="109"/>
        <v>38776</v>
      </c>
      <c r="H1409" s="3" t="str">
        <f t="shared" si="110"/>
        <v>INSERT INTO temporalidad VALUES (1407,'enero-febrero 2006','Bimensual','Bimensual','1-1-2006','28-2-2006');</v>
      </c>
      <c r="J1409">
        <v>1</v>
      </c>
      <c r="K1409">
        <v>1</v>
      </c>
      <c r="L1409">
        <v>2006</v>
      </c>
      <c r="M1409">
        <v>28</v>
      </c>
      <c r="N1409">
        <v>2</v>
      </c>
      <c r="O1409">
        <v>2006</v>
      </c>
    </row>
    <row r="1410" spans="1:15" x14ac:dyDescent="0.3">
      <c r="A1410">
        <v>2007</v>
      </c>
      <c r="B1410">
        <f t="shared" si="112"/>
        <v>1408</v>
      </c>
      <c r="C1410" t="str">
        <f t="shared" si="117"/>
        <v>enero-febrero 2007</v>
      </c>
      <c r="D1410" t="s">
        <v>83</v>
      </c>
      <c r="E1410" t="s">
        <v>83</v>
      </c>
      <c r="F1410" s="2">
        <f t="shared" si="111"/>
        <v>39083</v>
      </c>
      <c r="G1410" s="2">
        <f t="shared" si="109"/>
        <v>39141</v>
      </c>
      <c r="H1410" s="3" t="str">
        <f t="shared" si="110"/>
        <v>INSERT INTO temporalidad VALUES (1408,'enero-febrero 2007','Bimensual','Bimensual','1-1-2007','28-2-2007');</v>
      </c>
      <c r="J1410">
        <v>1</v>
      </c>
      <c r="K1410">
        <v>1</v>
      </c>
      <c r="L1410">
        <v>2007</v>
      </c>
      <c r="M1410">
        <v>28</v>
      </c>
      <c r="N1410">
        <v>2</v>
      </c>
      <c r="O1410">
        <v>2007</v>
      </c>
    </row>
    <row r="1411" spans="1:15" x14ac:dyDescent="0.3">
      <c r="A1411">
        <v>2008</v>
      </c>
      <c r="B1411">
        <f t="shared" si="112"/>
        <v>1409</v>
      </c>
      <c r="C1411" t="str">
        <f t="shared" si="117"/>
        <v>enero-febrero 2008</v>
      </c>
      <c r="D1411" t="s">
        <v>83</v>
      </c>
      <c r="E1411" t="s">
        <v>83</v>
      </c>
      <c r="F1411" s="2">
        <f t="shared" si="111"/>
        <v>39448</v>
      </c>
      <c r="G1411" s="2">
        <f t="shared" ref="G1411:G1474" si="118">+DATE(O1411,N1411,M1411)</f>
        <v>39506</v>
      </c>
      <c r="H1411" s="3" t="str">
        <f t="shared" ref="H1411:H1474" si="119">+"INSERT INTO "&amp;$H$2&amp;" VALUES ("&amp;B1411&amp;",'"&amp;C1411&amp;"','"&amp;D1411&amp;"','"&amp;E1411&amp;"','"&amp;J1411&amp;"-"&amp;K1411&amp;"-"&amp;L1411&amp;"','"&amp;M1411&amp;"-"&amp;N1411&amp;"-"&amp;O1411&amp;"');"</f>
        <v>INSERT INTO temporalidad VALUES (1409,'enero-febrero 2008','Bimensual','Bimensual','1-1-2008','28-2-2008');</v>
      </c>
      <c r="J1411">
        <v>1</v>
      </c>
      <c r="K1411">
        <v>1</v>
      </c>
      <c r="L1411">
        <v>2008</v>
      </c>
      <c r="M1411">
        <v>28</v>
      </c>
      <c r="N1411">
        <v>2</v>
      </c>
      <c r="O1411">
        <v>2008</v>
      </c>
    </row>
    <row r="1412" spans="1:15" x14ac:dyDescent="0.3">
      <c r="A1412">
        <v>2009</v>
      </c>
      <c r="B1412">
        <f t="shared" si="112"/>
        <v>1410</v>
      </c>
      <c r="C1412" t="str">
        <f t="shared" si="117"/>
        <v>enero-febrero 2009</v>
      </c>
      <c r="D1412" t="s">
        <v>83</v>
      </c>
      <c r="E1412" t="s">
        <v>83</v>
      </c>
      <c r="F1412" s="2">
        <f t="shared" ref="F1412:F1475" si="120">+DATE(L1412,K1412,J1412)</f>
        <v>39814</v>
      </c>
      <c r="G1412" s="2">
        <f t="shared" si="118"/>
        <v>39872</v>
      </c>
      <c r="H1412" s="3" t="str">
        <f t="shared" si="119"/>
        <v>INSERT INTO temporalidad VALUES (1410,'enero-febrero 2009','Bimensual','Bimensual','1-1-2009','28-2-2009');</v>
      </c>
      <c r="J1412">
        <v>1</v>
      </c>
      <c r="K1412">
        <v>1</v>
      </c>
      <c r="L1412">
        <v>2009</v>
      </c>
      <c r="M1412">
        <v>28</v>
      </c>
      <c r="N1412">
        <v>2</v>
      </c>
      <c r="O1412">
        <v>2009</v>
      </c>
    </row>
    <row r="1413" spans="1:15" x14ac:dyDescent="0.3">
      <c r="A1413">
        <v>2010</v>
      </c>
      <c r="B1413">
        <f t="shared" ref="B1413:B1476" si="121">+B1412+1</f>
        <v>1411</v>
      </c>
      <c r="C1413" t="str">
        <f t="shared" si="117"/>
        <v>enero-febrero 2010</v>
      </c>
      <c r="D1413" t="s">
        <v>83</v>
      </c>
      <c r="E1413" t="s">
        <v>83</v>
      </c>
      <c r="F1413" s="2">
        <f t="shared" si="120"/>
        <v>40179</v>
      </c>
      <c r="G1413" s="2">
        <f t="shared" si="118"/>
        <v>40237</v>
      </c>
      <c r="H1413" s="3" t="str">
        <f t="shared" si="119"/>
        <v>INSERT INTO temporalidad VALUES (1411,'enero-febrero 2010','Bimensual','Bimensual','1-1-2010','28-2-2010');</v>
      </c>
      <c r="J1413">
        <v>1</v>
      </c>
      <c r="K1413">
        <v>1</v>
      </c>
      <c r="L1413">
        <v>2010</v>
      </c>
      <c r="M1413">
        <v>28</v>
      </c>
      <c r="N1413">
        <v>2</v>
      </c>
      <c r="O1413">
        <v>2010</v>
      </c>
    </row>
    <row r="1414" spans="1:15" x14ac:dyDescent="0.3">
      <c r="A1414">
        <v>2011</v>
      </c>
      <c r="B1414">
        <f t="shared" si="121"/>
        <v>1412</v>
      </c>
      <c r="C1414" t="str">
        <f t="shared" si="117"/>
        <v>enero-febrero 2011</v>
      </c>
      <c r="D1414" t="s">
        <v>83</v>
      </c>
      <c r="E1414" t="s">
        <v>83</v>
      </c>
      <c r="F1414" s="2">
        <f t="shared" si="120"/>
        <v>40544</v>
      </c>
      <c r="G1414" s="2">
        <f t="shared" si="118"/>
        <v>40602</v>
      </c>
      <c r="H1414" s="3" t="str">
        <f t="shared" si="119"/>
        <v>INSERT INTO temporalidad VALUES (1412,'enero-febrero 2011','Bimensual','Bimensual','1-1-2011','28-2-2011');</v>
      </c>
      <c r="J1414">
        <v>1</v>
      </c>
      <c r="K1414">
        <v>1</v>
      </c>
      <c r="L1414">
        <v>2011</v>
      </c>
      <c r="M1414">
        <v>28</v>
      </c>
      <c r="N1414">
        <v>2</v>
      </c>
      <c r="O1414">
        <v>2011</v>
      </c>
    </row>
    <row r="1415" spans="1:15" x14ac:dyDescent="0.3">
      <c r="A1415">
        <v>2012</v>
      </c>
      <c r="B1415">
        <f t="shared" si="121"/>
        <v>1413</v>
      </c>
      <c r="C1415" t="str">
        <f t="shared" si="117"/>
        <v>enero-febrero 2012</v>
      </c>
      <c r="D1415" t="s">
        <v>83</v>
      </c>
      <c r="E1415" t="s">
        <v>83</v>
      </c>
      <c r="F1415" s="2">
        <f t="shared" si="120"/>
        <v>40909</v>
      </c>
      <c r="G1415" s="2">
        <f t="shared" si="118"/>
        <v>40967</v>
      </c>
      <c r="H1415" s="3" t="str">
        <f t="shared" si="119"/>
        <v>INSERT INTO temporalidad VALUES (1413,'enero-febrero 2012','Bimensual','Bimensual','1-1-2012','28-2-2012');</v>
      </c>
      <c r="J1415">
        <v>1</v>
      </c>
      <c r="K1415">
        <v>1</v>
      </c>
      <c r="L1415">
        <v>2012</v>
      </c>
      <c r="M1415">
        <v>28</v>
      </c>
      <c r="N1415">
        <v>2</v>
      </c>
      <c r="O1415">
        <v>2012</v>
      </c>
    </row>
    <row r="1416" spans="1:15" x14ac:dyDescent="0.3">
      <c r="A1416">
        <v>2013</v>
      </c>
      <c r="B1416">
        <f t="shared" si="121"/>
        <v>1414</v>
      </c>
      <c r="C1416" t="str">
        <f t="shared" si="117"/>
        <v>enero-febrero 2013</v>
      </c>
      <c r="D1416" t="s">
        <v>83</v>
      </c>
      <c r="E1416" t="s">
        <v>83</v>
      </c>
      <c r="F1416" s="2">
        <f t="shared" si="120"/>
        <v>41275</v>
      </c>
      <c r="G1416" s="2">
        <f t="shared" si="118"/>
        <v>41333</v>
      </c>
      <c r="H1416" s="3" t="str">
        <f t="shared" si="119"/>
        <v>INSERT INTO temporalidad VALUES (1414,'enero-febrero 2013','Bimensual','Bimensual','1-1-2013','28-2-2013');</v>
      </c>
      <c r="J1416">
        <v>1</v>
      </c>
      <c r="K1416">
        <v>1</v>
      </c>
      <c r="L1416">
        <v>2013</v>
      </c>
      <c r="M1416">
        <v>28</v>
      </c>
      <c r="N1416">
        <v>2</v>
      </c>
      <c r="O1416">
        <v>2013</v>
      </c>
    </row>
    <row r="1417" spans="1:15" x14ac:dyDescent="0.3">
      <c r="A1417">
        <v>2014</v>
      </c>
      <c r="B1417">
        <f t="shared" si="121"/>
        <v>1415</v>
      </c>
      <c r="C1417" t="str">
        <f t="shared" si="117"/>
        <v>enero-febrero 2014</v>
      </c>
      <c r="D1417" t="s">
        <v>83</v>
      </c>
      <c r="E1417" t="s">
        <v>83</v>
      </c>
      <c r="F1417" s="2">
        <f t="shared" si="120"/>
        <v>41640</v>
      </c>
      <c r="G1417" s="2">
        <f t="shared" si="118"/>
        <v>41698</v>
      </c>
      <c r="H1417" s="3" t="str">
        <f t="shared" si="119"/>
        <v>INSERT INTO temporalidad VALUES (1415,'enero-febrero 2014','Bimensual','Bimensual','1-1-2014','28-2-2014');</v>
      </c>
      <c r="J1417">
        <v>1</v>
      </c>
      <c r="K1417">
        <v>1</v>
      </c>
      <c r="L1417">
        <v>2014</v>
      </c>
      <c r="M1417">
        <v>28</v>
      </c>
      <c r="N1417">
        <v>2</v>
      </c>
      <c r="O1417">
        <v>2014</v>
      </c>
    </row>
    <row r="1418" spans="1:15" x14ac:dyDescent="0.3">
      <c r="A1418">
        <v>2015</v>
      </c>
      <c r="B1418">
        <f t="shared" si="121"/>
        <v>1416</v>
      </c>
      <c r="C1418" t="str">
        <f t="shared" si="117"/>
        <v>enero-febrero 2015</v>
      </c>
      <c r="D1418" t="s">
        <v>83</v>
      </c>
      <c r="E1418" t="s">
        <v>83</v>
      </c>
      <c r="F1418" s="2">
        <f t="shared" si="120"/>
        <v>42005</v>
      </c>
      <c r="G1418" s="2">
        <f t="shared" si="118"/>
        <v>42063</v>
      </c>
      <c r="H1418" s="3" t="str">
        <f t="shared" si="119"/>
        <v>INSERT INTO temporalidad VALUES (1416,'enero-febrero 2015','Bimensual','Bimensual','1-1-2015','28-2-2015');</v>
      </c>
      <c r="J1418">
        <v>1</v>
      </c>
      <c r="K1418">
        <v>1</v>
      </c>
      <c r="L1418">
        <v>2015</v>
      </c>
      <c r="M1418">
        <v>28</v>
      </c>
      <c r="N1418">
        <v>2</v>
      </c>
      <c r="O1418">
        <v>2015</v>
      </c>
    </row>
    <row r="1419" spans="1:15" x14ac:dyDescent="0.3">
      <c r="A1419">
        <v>2016</v>
      </c>
      <c r="B1419">
        <f t="shared" si="121"/>
        <v>1417</v>
      </c>
      <c r="C1419" t="str">
        <f t="shared" si="117"/>
        <v>enero-febrero 2016</v>
      </c>
      <c r="D1419" t="s">
        <v>83</v>
      </c>
      <c r="E1419" t="s">
        <v>83</v>
      </c>
      <c r="F1419" s="2">
        <f t="shared" si="120"/>
        <v>42370</v>
      </c>
      <c r="G1419" s="2">
        <f t="shared" si="118"/>
        <v>42428</v>
      </c>
      <c r="H1419" s="3" t="str">
        <f t="shared" si="119"/>
        <v>INSERT INTO temporalidad VALUES (1417,'enero-febrero 2016','Bimensual','Bimensual','1-1-2016','28-2-2016');</v>
      </c>
      <c r="J1419">
        <v>1</v>
      </c>
      <c r="K1419">
        <v>1</v>
      </c>
      <c r="L1419">
        <v>2016</v>
      </c>
      <c r="M1419">
        <v>28</v>
      </c>
      <c r="N1419">
        <v>2</v>
      </c>
      <c r="O1419">
        <v>2016</v>
      </c>
    </row>
    <row r="1420" spans="1:15" x14ac:dyDescent="0.3">
      <c r="A1420">
        <v>2017</v>
      </c>
      <c r="B1420">
        <f t="shared" si="121"/>
        <v>1418</v>
      </c>
      <c r="C1420" t="str">
        <f t="shared" si="117"/>
        <v>enero-febrero 2017</v>
      </c>
      <c r="D1420" t="s">
        <v>83</v>
      </c>
      <c r="E1420" t="s">
        <v>83</v>
      </c>
      <c r="F1420" s="2">
        <f t="shared" si="120"/>
        <v>42736</v>
      </c>
      <c r="G1420" s="2">
        <f t="shared" si="118"/>
        <v>42794</v>
      </c>
      <c r="H1420" s="3" t="str">
        <f t="shared" si="119"/>
        <v>INSERT INTO temporalidad VALUES (1418,'enero-febrero 2017','Bimensual','Bimensual','1-1-2017','28-2-2017');</v>
      </c>
      <c r="J1420">
        <v>1</v>
      </c>
      <c r="K1420">
        <v>1</v>
      </c>
      <c r="L1420">
        <v>2017</v>
      </c>
      <c r="M1420">
        <v>28</v>
      </c>
      <c r="N1420">
        <v>2</v>
      </c>
      <c r="O1420">
        <v>2017</v>
      </c>
    </row>
    <row r="1421" spans="1:15" x14ac:dyDescent="0.3">
      <c r="A1421">
        <v>2018</v>
      </c>
      <c r="B1421">
        <f t="shared" si="121"/>
        <v>1419</v>
      </c>
      <c r="C1421" t="str">
        <f t="shared" si="117"/>
        <v>enero-febrero 2018</v>
      </c>
      <c r="D1421" t="s">
        <v>83</v>
      </c>
      <c r="E1421" t="s">
        <v>83</v>
      </c>
      <c r="F1421" s="2">
        <f t="shared" si="120"/>
        <v>43101</v>
      </c>
      <c r="G1421" s="2">
        <f t="shared" si="118"/>
        <v>43159</v>
      </c>
      <c r="H1421" s="3" t="str">
        <f t="shared" si="119"/>
        <v>INSERT INTO temporalidad VALUES (1419,'enero-febrero 2018','Bimensual','Bimensual','1-1-2018','28-2-2018');</v>
      </c>
      <c r="J1421">
        <v>1</v>
      </c>
      <c r="K1421">
        <v>1</v>
      </c>
      <c r="L1421">
        <v>2018</v>
      </c>
      <c r="M1421">
        <v>28</v>
      </c>
      <c r="N1421">
        <v>2</v>
      </c>
      <c r="O1421">
        <v>2018</v>
      </c>
    </row>
    <row r="1422" spans="1:15" x14ac:dyDescent="0.3">
      <c r="A1422">
        <v>2019</v>
      </c>
      <c r="B1422">
        <f t="shared" si="121"/>
        <v>1420</v>
      </c>
      <c r="C1422" t="str">
        <f t="shared" si="117"/>
        <v>enero-febrero 2019</v>
      </c>
      <c r="D1422" t="s">
        <v>83</v>
      </c>
      <c r="E1422" t="s">
        <v>83</v>
      </c>
      <c r="F1422" s="2">
        <f t="shared" si="120"/>
        <v>43466</v>
      </c>
      <c r="G1422" s="2">
        <f t="shared" si="118"/>
        <v>43524</v>
      </c>
      <c r="H1422" s="3" t="str">
        <f t="shared" si="119"/>
        <v>INSERT INTO temporalidad VALUES (1420,'enero-febrero 2019','Bimensual','Bimensual','1-1-2019','28-2-2019');</v>
      </c>
      <c r="J1422">
        <v>1</v>
      </c>
      <c r="K1422">
        <v>1</v>
      </c>
      <c r="L1422">
        <v>2019</v>
      </c>
      <c r="M1422">
        <v>28</v>
      </c>
      <c r="N1422">
        <v>2</v>
      </c>
      <c r="O1422">
        <v>2019</v>
      </c>
    </row>
    <row r="1423" spans="1:15" x14ac:dyDescent="0.3">
      <c r="A1423">
        <v>2020</v>
      </c>
      <c r="B1423">
        <f t="shared" si="121"/>
        <v>1421</v>
      </c>
      <c r="C1423" t="str">
        <f t="shared" si="117"/>
        <v>enero-febrero 2020</v>
      </c>
      <c r="D1423" t="s">
        <v>83</v>
      </c>
      <c r="E1423" t="s">
        <v>83</v>
      </c>
      <c r="F1423" s="2">
        <f t="shared" si="120"/>
        <v>43831</v>
      </c>
      <c r="G1423" s="2">
        <f t="shared" si="118"/>
        <v>43889</v>
      </c>
      <c r="H1423" s="3" t="str">
        <f t="shared" si="119"/>
        <v>INSERT INTO temporalidad VALUES (1421,'enero-febrero 2020','Bimensual','Bimensual','1-1-2020','28-2-2020');</v>
      </c>
      <c r="J1423">
        <v>1</v>
      </c>
      <c r="K1423">
        <v>1</v>
      </c>
      <c r="L1423">
        <v>2020</v>
      </c>
      <c r="M1423">
        <v>28</v>
      </c>
      <c r="N1423">
        <v>2</v>
      </c>
      <c r="O1423">
        <v>2020</v>
      </c>
    </row>
    <row r="1424" spans="1:15" x14ac:dyDescent="0.3">
      <c r="A1424">
        <v>2021</v>
      </c>
      <c r="B1424">
        <f t="shared" si="121"/>
        <v>1422</v>
      </c>
      <c r="C1424" t="str">
        <f t="shared" si="117"/>
        <v>enero-febrero 2021</v>
      </c>
      <c r="D1424" t="s">
        <v>83</v>
      </c>
      <c r="E1424" t="s">
        <v>83</v>
      </c>
      <c r="F1424" s="2">
        <f t="shared" si="120"/>
        <v>44197</v>
      </c>
      <c r="G1424" s="2">
        <f t="shared" si="118"/>
        <v>44255</v>
      </c>
      <c r="H1424" s="3" t="str">
        <f t="shared" si="119"/>
        <v>INSERT INTO temporalidad VALUES (1422,'enero-febrero 2021','Bimensual','Bimensual','1-1-2021','28-2-2021');</v>
      </c>
      <c r="J1424">
        <v>1</v>
      </c>
      <c r="K1424">
        <v>1</v>
      </c>
      <c r="L1424">
        <v>2021</v>
      </c>
      <c r="M1424">
        <v>28</v>
      </c>
      <c r="N1424">
        <v>2</v>
      </c>
      <c r="O1424">
        <v>2021</v>
      </c>
    </row>
    <row r="1425" spans="1:15" x14ac:dyDescent="0.3">
      <c r="A1425">
        <v>2022</v>
      </c>
      <c r="B1425">
        <f t="shared" si="121"/>
        <v>1423</v>
      </c>
      <c r="C1425" t="str">
        <f t="shared" si="117"/>
        <v>enero-febrero 2022</v>
      </c>
      <c r="D1425" t="s">
        <v>83</v>
      </c>
      <c r="E1425" t="s">
        <v>83</v>
      </c>
      <c r="F1425" s="2">
        <f t="shared" si="120"/>
        <v>44562</v>
      </c>
      <c r="G1425" s="2">
        <f t="shared" si="118"/>
        <v>44620</v>
      </c>
      <c r="H1425" s="3" t="str">
        <f t="shared" si="119"/>
        <v>INSERT INTO temporalidad VALUES (1423,'enero-febrero 2022','Bimensual','Bimensual','1-1-2022','28-2-2022');</v>
      </c>
      <c r="J1425">
        <v>1</v>
      </c>
      <c r="K1425">
        <v>1</v>
      </c>
      <c r="L1425">
        <v>2022</v>
      </c>
      <c r="M1425">
        <v>28</v>
      </c>
      <c r="N1425">
        <v>2</v>
      </c>
      <c r="O1425">
        <v>2022</v>
      </c>
    </row>
    <row r="1426" spans="1:15" x14ac:dyDescent="0.3">
      <c r="A1426">
        <v>2023</v>
      </c>
      <c r="B1426">
        <f t="shared" si="121"/>
        <v>1424</v>
      </c>
      <c r="C1426" t="str">
        <f t="shared" si="117"/>
        <v>enero-febrero 2023</v>
      </c>
      <c r="D1426" t="s">
        <v>83</v>
      </c>
      <c r="E1426" t="s">
        <v>83</v>
      </c>
      <c r="F1426" s="2">
        <f t="shared" si="120"/>
        <v>44927</v>
      </c>
      <c r="G1426" s="2">
        <f t="shared" si="118"/>
        <v>44985</v>
      </c>
      <c r="H1426" s="3" t="str">
        <f t="shared" si="119"/>
        <v>INSERT INTO temporalidad VALUES (1424,'enero-febrero 2023','Bimensual','Bimensual','1-1-2023','28-2-2023');</v>
      </c>
      <c r="J1426">
        <v>1</v>
      </c>
      <c r="K1426">
        <v>1</v>
      </c>
      <c r="L1426">
        <v>2023</v>
      </c>
      <c r="M1426">
        <v>28</v>
      </c>
      <c r="N1426">
        <v>2</v>
      </c>
      <c r="O1426">
        <v>2023</v>
      </c>
    </row>
    <row r="1427" spans="1:15" x14ac:dyDescent="0.3">
      <c r="A1427">
        <v>2024</v>
      </c>
      <c r="B1427">
        <f t="shared" si="121"/>
        <v>1425</v>
      </c>
      <c r="C1427" t="str">
        <f t="shared" si="117"/>
        <v>enero-febrero 2024</v>
      </c>
      <c r="D1427" t="s">
        <v>83</v>
      </c>
      <c r="E1427" t="s">
        <v>83</v>
      </c>
      <c r="F1427" s="2">
        <f t="shared" si="120"/>
        <v>45292</v>
      </c>
      <c r="G1427" s="2">
        <f t="shared" si="118"/>
        <v>45350</v>
      </c>
      <c r="H1427" s="3" t="str">
        <f t="shared" si="119"/>
        <v>INSERT INTO temporalidad VALUES (1425,'enero-febrero 2024','Bimensual','Bimensual','1-1-2024','28-2-2024');</v>
      </c>
      <c r="J1427">
        <v>1</v>
      </c>
      <c r="K1427">
        <v>1</v>
      </c>
      <c r="L1427">
        <v>2024</v>
      </c>
      <c r="M1427">
        <v>28</v>
      </c>
      <c r="N1427">
        <v>2</v>
      </c>
      <c r="O1427">
        <v>2024</v>
      </c>
    </row>
    <row r="1428" spans="1:15" x14ac:dyDescent="0.3">
      <c r="A1428">
        <v>2025</v>
      </c>
      <c r="B1428">
        <f t="shared" si="121"/>
        <v>1426</v>
      </c>
      <c r="C1428" t="str">
        <f t="shared" si="117"/>
        <v>enero-febrero 2025</v>
      </c>
      <c r="D1428" t="s">
        <v>83</v>
      </c>
      <c r="E1428" t="s">
        <v>83</v>
      </c>
      <c r="F1428" s="2">
        <f t="shared" si="120"/>
        <v>45658</v>
      </c>
      <c r="G1428" s="2">
        <f t="shared" si="118"/>
        <v>45716</v>
      </c>
      <c r="H1428" s="3" t="str">
        <f t="shared" si="119"/>
        <v>INSERT INTO temporalidad VALUES (1426,'enero-febrero 2025','Bimensual','Bimensual','1-1-2025','28-2-2025');</v>
      </c>
      <c r="J1428">
        <v>1</v>
      </c>
      <c r="K1428">
        <v>1</v>
      </c>
      <c r="L1428">
        <v>2025</v>
      </c>
      <c r="M1428">
        <v>28</v>
      </c>
      <c r="N1428">
        <v>2</v>
      </c>
      <c r="O1428">
        <v>2025</v>
      </c>
    </row>
    <row r="1429" spans="1:15" x14ac:dyDescent="0.3">
      <c r="A1429">
        <v>2026</v>
      </c>
      <c r="B1429">
        <f t="shared" si="121"/>
        <v>1427</v>
      </c>
      <c r="C1429" t="str">
        <f t="shared" si="117"/>
        <v>enero-febrero 2026</v>
      </c>
      <c r="D1429" t="s">
        <v>83</v>
      </c>
      <c r="E1429" t="s">
        <v>83</v>
      </c>
      <c r="F1429" s="2">
        <f t="shared" si="120"/>
        <v>46023</v>
      </c>
      <c r="G1429" s="2">
        <f t="shared" si="118"/>
        <v>46081</v>
      </c>
      <c r="H1429" s="3" t="str">
        <f t="shared" si="119"/>
        <v>INSERT INTO temporalidad VALUES (1427,'enero-febrero 2026','Bimensual','Bimensual','1-1-2026','28-2-2026');</v>
      </c>
      <c r="J1429">
        <v>1</v>
      </c>
      <c r="K1429">
        <v>1</v>
      </c>
      <c r="L1429">
        <v>2026</v>
      </c>
      <c r="M1429">
        <v>28</v>
      </c>
      <c r="N1429">
        <v>2</v>
      </c>
      <c r="O1429">
        <v>2026</v>
      </c>
    </row>
    <row r="1430" spans="1:15" x14ac:dyDescent="0.3">
      <c r="A1430">
        <v>2027</v>
      </c>
      <c r="B1430">
        <f t="shared" si="121"/>
        <v>1428</v>
      </c>
      <c r="C1430" t="str">
        <f t="shared" si="117"/>
        <v>enero-febrero 2027</v>
      </c>
      <c r="D1430" t="s">
        <v>83</v>
      </c>
      <c r="E1430" t="s">
        <v>83</v>
      </c>
      <c r="F1430" s="2">
        <f t="shared" si="120"/>
        <v>46388</v>
      </c>
      <c r="G1430" s="2">
        <f t="shared" si="118"/>
        <v>46446</v>
      </c>
      <c r="H1430" s="3" t="str">
        <f t="shared" si="119"/>
        <v>INSERT INTO temporalidad VALUES (1428,'enero-febrero 2027','Bimensual','Bimensual','1-1-2027','28-2-2027');</v>
      </c>
      <c r="J1430">
        <v>1</v>
      </c>
      <c r="K1430">
        <v>1</v>
      </c>
      <c r="L1430">
        <v>2027</v>
      </c>
      <c r="M1430">
        <v>28</v>
      </c>
      <c r="N1430">
        <v>2</v>
      </c>
      <c r="O1430">
        <v>2027</v>
      </c>
    </row>
    <row r="1431" spans="1:15" x14ac:dyDescent="0.3">
      <c r="A1431">
        <v>2028</v>
      </c>
      <c r="B1431">
        <f t="shared" si="121"/>
        <v>1429</v>
      </c>
      <c r="C1431" t="str">
        <f t="shared" si="117"/>
        <v>enero-febrero 2028</v>
      </c>
      <c r="D1431" t="s">
        <v>83</v>
      </c>
      <c r="E1431" t="s">
        <v>83</v>
      </c>
      <c r="F1431" s="2">
        <f t="shared" si="120"/>
        <v>46753</v>
      </c>
      <c r="G1431" s="2">
        <f t="shared" si="118"/>
        <v>46811</v>
      </c>
      <c r="H1431" s="3" t="str">
        <f t="shared" si="119"/>
        <v>INSERT INTO temporalidad VALUES (1429,'enero-febrero 2028','Bimensual','Bimensual','1-1-2028','28-2-2028');</v>
      </c>
      <c r="J1431">
        <v>1</v>
      </c>
      <c r="K1431">
        <v>1</v>
      </c>
      <c r="L1431">
        <v>2028</v>
      </c>
      <c r="M1431">
        <v>28</v>
      </c>
      <c r="N1431">
        <v>2</v>
      </c>
      <c r="O1431">
        <v>2028</v>
      </c>
    </row>
    <row r="1432" spans="1:15" x14ac:dyDescent="0.3">
      <c r="A1432">
        <v>2029</v>
      </c>
      <c r="B1432">
        <f t="shared" si="121"/>
        <v>1430</v>
      </c>
      <c r="C1432" t="str">
        <f t="shared" si="117"/>
        <v>enero-febrero 2029</v>
      </c>
      <c r="D1432" t="s">
        <v>83</v>
      </c>
      <c r="E1432" t="s">
        <v>83</v>
      </c>
      <c r="F1432" s="2">
        <f t="shared" si="120"/>
        <v>47119</v>
      </c>
      <c r="G1432" s="2">
        <f t="shared" si="118"/>
        <v>47177</v>
      </c>
      <c r="H1432" s="3" t="str">
        <f t="shared" si="119"/>
        <v>INSERT INTO temporalidad VALUES (1430,'enero-febrero 2029','Bimensual','Bimensual','1-1-2029','28-2-2029');</v>
      </c>
      <c r="J1432">
        <v>1</v>
      </c>
      <c r="K1432">
        <v>1</v>
      </c>
      <c r="L1432">
        <v>2029</v>
      </c>
      <c r="M1432">
        <v>28</v>
      </c>
      <c r="N1432">
        <v>2</v>
      </c>
      <c r="O1432">
        <v>2029</v>
      </c>
    </row>
    <row r="1433" spans="1:15" x14ac:dyDescent="0.3">
      <c r="A1433">
        <v>2030</v>
      </c>
      <c r="B1433">
        <f t="shared" si="121"/>
        <v>1431</v>
      </c>
      <c r="C1433" t="str">
        <f t="shared" si="117"/>
        <v>enero-febrero 2030</v>
      </c>
      <c r="D1433" t="s">
        <v>83</v>
      </c>
      <c r="E1433" t="s">
        <v>83</v>
      </c>
      <c r="F1433" s="2">
        <f t="shared" si="120"/>
        <v>47484</v>
      </c>
      <c r="G1433" s="2">
        <f t="shared" si="118"/>
        <v>47542</v>
      </c>
      <c r="H1433" s="3" t="str">
        <f t="shared" si="119"/>
        <v>INSERT INTO temporalidad VALUES (1431,'enero-febrero 2030','Bimensual','Bimensual','1-1-2030','28-2-2030');</v>
      </c>
      <c r="J1433">
        <v>1</v>
      </c>
      <c r="K1433">
        <v>1</v>
      </c>
      <c r="L1433">
        <v>2030</v>
      </c>
      <c r="M1433">
        <v>28</v>
      </c>
      <c r="N1433">
        <v>2</v>
      </c>
      <c r="O1433">
        <v>2030</v>
      </c>
    </row>
    <row r="1434" spans="1:15" x14ac:dyDescent="0.3">
      <c r="A1434">
        <v>2031</v>
      </c>
      <c r="B1434">
        <f t="shared" si="121"/>
        <v>1432</v>
      </c>
      <c r="C1434" t="str">
        <f t="shared" si="117"/>
        <v>enero-febrero 2031</v>
      </c>
      <c r="D1434" t="s">
        <v>83</v>
      </c>
      <c r="E1434" t="s">
        <v>83</v>
      </c>
      <c r="F1434" s="2">
        <f t="shared" si="120"/>
        <v>47849</v>
      </c>
      <c r="G1434" s="2">
        <f t="shared" si="118"/>
        <v>47907</v>
      </c>
      <c r="H1434" s="3" t="str">
        <f t="shared" si="119"/>
        <v>INSERT INTO temporalidad VALUES (1432,'enero-febrero 2031','Bimensual','Bimensual','1-1-2031','28-2-2031');</v>
      </c>
      <c r="J1434">
        <v>1</v>
      </c>
      <c r="K1434">
        <v>1</v>
      </c>
      <c r="L1434">
        <v>2031</v>
      </c>
      <c r="M1434">
        <v>28</v>
      </c>
      <c r="N1434">
        <v>2</v>
      </c>
      <c r="O1434">
        <v>2031</v>
      </c>
    </row>
    <row r="1435" spans="1:15" x14ac:dyDescent="0.3">
      <c r="A1435">
        <v>2032</v>
      </c>
      <c r="B1435">
        <f t="shared" si="121"/>
        <v>1433</v>
      </c>
      <c r="C1435" t="str">
        <f t="shared" si="117"/>
        <v>enero-febrero 2032</v>
      </c>
      <c r="D1435" t="s">
        <v>83</v>
      </c>
      <c r="E1435" t="s">
        <v>83</v>
      </c>
      <c r="F1435" s="2">
        <f t="shared" si="120"/>
        <v>48214</v>
      </c>
      <c r="G1435" s="2">
        <f t="shared" si="118"/>
        <v>48272</v>
      </c>
      <c r="H1435" s="3" t="str">
        <f t="shared" si="119"/>
        <v>INSERT INTO temporalidad VALUES (1433,'enero-febrero 2032','Bimensual','Bimensual','1-1-2032','28-2-2032');</v>
      </c>
      <c r="J1435">
        <v>1</v>
      </c>
      <c r="K1435">
        <v>1</v>
      </c>
      <c r="L1435">
        <v>2032</v>
      </c>
      <c r="M1435">
        <v>28</v>
      </c>
      <c r="N1435">
        <v>2</v>
      </c>
      <c r="O1435">
        <v>2032</v>
      </c>
    </row>
    <row r="1436" spans="1:15" x14ac:dyDescent="0.3">
      <c r="A1436">
        <v>2033</v>
      </c>
      <c r="B1436">
        <f t="shared" si="121"/>
        <v>1434</v>
      </c>
      <c r="C1436" t="str">
        <f t="shared" si="117"/>
        <v>enero-febrero 2033</v>
      </c>
      <c r="D1436" t="s">
        <v>83</v>
      </c>
      <c r="E1436" t="s">
        <v>83</v>
      </c>
      <c r="F1436" s="2">
        <f t="shared" si="120"/>
        <v>48580</v>
      </c>
      <c r="G1436" s="2">
        <f t="shared" si="118"/>
        <v>48638</v>
      </c>
      <c r="H1436" s="3" t="str">
        <f t="shared" si="119"/>
        <v>INSERT INTO temporalidad VALUES (1434,'enero-febrero 2033','Bimensual','Bimensual','1-1-2033','28-2-2033');</v>
      </c>
      <c r="J1436">
        <v>1</v>
      </c>
      <c r="K1436">
        <v>1</v>
      </c>
      <c r="L1436">
        <v>2033</v>
      </c>
      <c r="M1436">
        <v>28</v>
      </c>
      <c r="N1436">
        <v>2</v>
      </c>
      <c r="O1436">
        <v>2033</v>
      </c>
    </row>
    <row r="1437" spans="1:15" x14ac:dyDescent="0.3">
      <c r="A1437">
        <v>2034</v>
      </c>
      <c r="B1437">
        <f t="shared" si="121"/>
        <v>1435</v>
      </c>
      <c r="C1437" t="str">
        <f t="shared" si="117"/>
        <v>enero-febrero 2034</v>
      </c>
      <c r="D1437" t="s">
        <v>83</v>
      </c>
      <c r="E1437" t="s">
        <v>83</v>
      </c>
      <c r="F1437" s="2">
        <f t="shared" si="120"/>
        <v>48945</v>
      </c>
      <c r="G1437" s="2">
        <f t="shared" si="118"/>
        <v>49003</v>
      </c>
      <c r="H1437" s="3" t="str">
        <f t="shared" si="119"/>
        <v>INSERT INTO temporalidad VALUES (1435,'enero-febrero 2034','Bimensual','Bimensual','1-1-2034','28-2-2034');</v>
      </c>
      <c r="J1437">
        <v>1</v>
      </c>
      <c r="K1437">
        <v>1</v>
      </c>
      <c r="L1437">
        <v>2034</v>
      </c>
      <c r="M1437">
        <v>28</v>
      </c>
      <c r="N1437">
        <v>2</v>
      </c>
      <c r="O1437">
        <v>2034</v>
      </c>
    </row>
    <row r="1438" spans="1:15" x14ac:dyDescent="0.3">
      <c r="A1438">
        <v>2035</v>
      </c>
      <c r="B1438">
        <f t="shared" si="121"/>
        <v>1436</v>
      </c>
      <c r="C1438" t="str">
        <f t="shared" si="117"/>
        <v>enero-febrero 2035</v>
      </c>
      <c r="D1438" t="s">
        <v>83</v>
      </c>
      <c r="E1438" t="s">
        <v>83</v>
      </c>
      <c r="F1438" s="2">
        <f t="shared" si="120"/>
        <v>49310</v>
      </c>
      <c r="G1438" s="2">
        <f t="shared" si="118"/>
        <v>49368</v>
      </c>
      <c r="H1438" s="3" t="str">
        <f t="shared" si="119"/>
        <v>INSERT INTO temporalidad VALUES (1436,'enero-febrero 2035','Bimensual','Bimensual','1-1-2035','28-2-2035');</v>
      </c>
      <c r="J1438">
        <v>1</v>
      </c>
      <c r="K1438">
        <v>1</v>
      </c>
      <c r="L1438">
        <v>2035</v>
      </c>
      <c r="M1438">
        <v>28</v>
      </c>
      <c r="N1438">
        <v>2</v>
      </c>
      <c r="O1438">
        <v>2035</v>
      </c>
    </row>
    <row r="1439" spans="1:15" x14ac:dyDescent="0.3">
      <c r="A1439">
        <v>2036</v>
      </c>
      <c r="B1439">
        <f t="shared" si="121"/>
        <v>1437</v>
      </c>
      <c r="C1439" t="str">
        <f t="shared" si="117"/>
        <v>enero-febrero 2036</v>
      </c>
      <c r="D1439" t="s">
        <v>83</v>
      </c>
      <c r="E1439" t="s">
        <v>83</v>
      </c>
      <c r="F1439" s="2">
        <f t="shared" si="120"/>
        <v>49675</v>
      </c>
      <c r="G1439" s="2">
        <f t="shared" si="118"/>
        <v>49733</v>
      </c>
      <c r="H1439" s="3" t="str">
        <f t="shared" si="119"/>
        <v>INSERT INTO temporalidad VALUES (1437,'enero-febrero 2036','Bimensual','Bimensual','1-1-2036','28-2-2036');</v>
      </c>
      <c r="J1439">
        <v>1</v>
      </c>
      <c r="K1439">
        <v>1</v>
      </c>
      <c r="L1439">
        <v>2036</v>
      </c>
      <c r="M1439">
        <v>28</v>
      </c>
      <c r="N1439">
        <v>2</v>
      </c>
      <c r="O1439">
        <v>2036</v>
      </c>
    </row>
    <row r="1440" spans="1:15" x14ac:dyDescent="0.3">
      <c r="A1440">
        <v>2037</v>
      </c>
      <c r="B1440">
        <f t="shared" si="121"/>
        <v>1438</v>
      </c>
      <c r="C1440" t="str">
        <f t="shared" si="117"/>
        <v>enero-febrero 2037</v>
      </c>
      <c r="D1440" t="s">
        <v>83</v>
      </c>
      <c r="E1440" t="s">
        <v>83</v>
      </c>
      <c r="F1440" s="2">
        <f t="shared" si="120"/>
        <v>50041</v>
      </c>
      <c r="G1440" s="2">
        <f t="shared" si="118"/>
        <v>50099</v>
      </c>
      <c r="H1440" s="3" t="str">
        <f t="shared" si="119"/>
        <v>INSERT INTO temporalidad VALUES (1438,'enero-febrero 2037','Bimensual','Bimensual','1-1-2037','28-2-2037');</v>
      </c>
      <c r="J1440">
        <v>1</v>
      </c>
      <c r="K1440">
        <v>1</v>
      </c>
      <c r="L1440">
        <v>2037</v>
      </c>
      <c r="M1440">
        <v>28</v>
      </c>
      <c r="N1440">
        <v>2</v>
      </c>
      <c r="O1440">
        <v>2037</v>
      </c>
    </row>
    <row r="1441" spans="1:15" x14ac:dyDescent="0.3">
      <c r="A1441">
        <v>2038</v>
      </c>
      <c r="B1441">
        <f t="shared" si="121"/>
        <v>1439</v>
      </c>
      <c r="C1441" t="str">
        <f t="shared" si="117"/>
        <v>enero-febrero 2038</v>
      </c>
      <c r="D1441" t="s">
        <v>83</v>
      </c>
      <c r="E1441" t="s">
        <v>83</v>
      </c>
      <c r="F1441" s="2">
        <f t="shared" si="120"/>
        <v>50406</v>
      </c>
      <c r="G1441" s="2">
        <f t="shared" si="118"/>
        <v>50464</v>
      </c>
      <c r="H1441" s="3" t="str">
        <f t="shared" si="119"/>
        <v>INSERT INTO temporalidad VALUES (1439,'enero-febrero 2038','Bimensual','Bimensual','1-1-2038','28-2-2038');</v>
      </c>
      <c r="J1441">
        <v>1</v>
      </c>
      <c r="K1441">
        <v>1</v>
      </c>
      <c r="L1441">
        <v>2038</v>
      </c>
      <c r="M1441">
        <v>28</v>
      </c>
      <c r="N1441">
        <v>2</v>
      </c>
      <c r="O1441">
        <v>2038</v>
      </c>
    </row>
    <row r="1442" spans="1:15" x14ac:dyDescent="0.3">
      <c r="A1442">
        <v>2039</v>
      </c>
      <c r="B1442">
        <f t="shared" si="121"/>
        <v>1440</v>
      </c>
      <c r="C1442" t="str">
        <f t="shared" si="117"/>
        <v>enero-febrero 2039</v>
      </c>
      <c r="D1442" t="s">
        <v>83</v>
      </c>
      <c r="E1442" t="s">
        <v>83</v>
      </c>
      <c r="F1442" s="2">
        <f t="shared" si="120"/>
        <v>50771</v>
      </c>
      <c r="G1442" s="2">
        <f t="shared" si="118"/>
        <v>50829</v>
      </c>
      <c r="H1442" s="3" t="str">
        <f t="shared" si="119"/>
        <v>INSERT INTO temporalidad VALUES (1440,'enero-febrero 2039','Bimensual','Bimensual','1-1-2039','28-2-2039');</v>
      </c>
      <c r="J1442">
        <v>1</v>
      </c>
      <c r="K1442">
        <v>1</v>
      </c>
      <c r="L1442">
        <v>2039</v>
      </c>
      <c r="M1442">
        <v>28</v>
      </c>
      <c r="N1442">
        <v>2</v>
      </c>
      <c r="O1442">
        <v>2039</v>
      </c>
    </row>
    <row r="1443" spans="1:15" x14ac:dyDescent="0.3">
      <c r="A1443">
        <v>2040</v>
      </c>
      <c r="B1443">
        <f t="shared" si="121"/>
        <v>1441</v>
      </c>
      <c r="C1443" t="str">
        <f t="shared" si="117"/>
        <v>enero-febrero 2040</v>
      </c>
      <c r="D1443" t="s">
        <v>83</v>
      </c>
      <c r="E1443" t="s">
        <v>83</v>
      </c>
      <c r="F1443" s="2">
        <f t="shared" si="120"/>
        <v>51136</v>
      </c>
      <c r="G1443" s="2">
        <f t="shared" si="118"/>
        <v>51194</v>
      </c>
      <c r="H1443" s="3" t="str">
        <f t="shared" si="119"/>
        <v>INSERT INTO temporalidad VALUES (1441,'enero-febrero 2040','Bimensual','Bimensual','1-1-2040','28-2-2040');</v>
      </c>
      <c r="J1443">
        <v>1</v>
      </c>
      <c r="K1443">
        <v>1</v>
      </c>
      <c r="L1443">
        <v>2040</v>
      </c>
      <c r="M1443">
        <v>28</v>
      </c>
      <c r="N1443">
        <v>2</v>
      </c>
      <c r="O1443">
        <v>2040</v>
      </c>
    </row>
    <row r="1444" spans="1:15" x14ac:dyDescent="0.3">
      <c r="A1444">
        <v>2041</v>
      </c>
      <c r="B1444">
        <f t="shared" si="121"/>
        <v>1442</v>
      </c>
      <c r="C1444" t="str">
        <f t="shared" si="117"/>
        <v>enero-febrero 2041</v>
      </c>
      <c r="D1444" t="s">
        <v>83</v>
      </c>
      <c r="E1444" t="s">
        <v>83</v>
      </c>
      <c r="F1444" s="2">
        <f t="shared" si="120"/>
        <v>51502</v>
      </c>
      <c r="G1444" s="2">
        <f t="shared" si="118"/>
        <v>51560</v>
      </c>
      <c r="H1444" s="3" t="str">
        <f t="shared" si="119"/>
        <v>INSERT INTO temporalidad VALUES (1442,'enero-febrero 2041','Bimensual','Bimensual','1-1-2041','28-2-2041');</v>
      </c>
      <c r="J1444">
        <v>1</v>
      </c>
      <c r="K1444">
        <v>1</v>
      </c>
      <c r="L1444">
        <v>2041</v>
      </c>
      <c r="M1444">
        <v>28</v>
      </c>
      <c r="N1444">
        <v>2</v>
      </c>
      <c r="O1444">
        <v>2041</v>
      </c>
    </row>
    <row r="1445" spans="1:15" x14ac:dyDescent="0.3">
      <c r="A1445">
        <v>2042</v>
      </c>
      <c r="B1445">
        <f t="shared" si="121"/>
        <v>1443</v>
      </c>
      <c r="C1445" t="str">
        <f t="shared" si="117"/>
        <v>enero-febrero 2042</v>
      </c>
      <c r="D1445" t="s">
        <v>83</v>
      </c>
      <c r="E1445" t="s">
        <v>83</v>
      </c>
      <c r="F1445" s="2">
        <f t="shared" si="120"/>
        <v>51867</v>
      </c>
      <c r="G1445" s="2">
        <f t="shared" si="118"/>
        <v>51925</v>
      </c>
      <c r="H1445" s="3" t="str">
        <f t="shared" si="119"/>
        <v>INSERT INTO temporalidad VALUES (1443,'enero-febrero 2042','Bimensual','Bimensual','1-1-2042','28-2-2042');</v>
      </c>
      <c r="J1445">
        <v>1</v>
      </c>
      <c r="K1445">
        <v>1</v>
      </c>
      <c r="L1445">
        <v>2042</v>
      </c>
      <c r="M1445">
        <v>28</v>
      </c>
      <c r="N1445">
        <v>2</v>
      </c>
      <c r="O1445">
        <v>2042</v>
      </c>
    </row>
    <row r="1446" spans="1:15" x14ac:dyDescent="0.3">
      <c r="A1446">
        <v>2043</v>
      </c>
      <c r="B1446">
        <f t="shared" si="121"/>
        <v>1444</v>
      </c>
      <c r="C1446" t="str">
        <f t="shared" si="117"/>
        <v>enero-febrero 2043</v>
      </c>
      <c r="D1446" t="s">
        <v>83</v>
      </c>
      <c r="E1446" t="s">
        <v>83</v>
      </c>
      <c r="F1446" s="2">
        <f t="shared" si="120"/>
        <v>52232</v>
      </c>
      <c r="G1446" s="2">
        <f t="shared" si="118"/>
        <v>52290</v>
      </c>
      <c r="H1446" s="3" t="str">
        <f t="shared" si="119"/>
        <v>INSERT INTO temporalidad VALUES (1444,'enero-febrero 2043','Bimensual','Bimensual','1-1-2043','28-2-2043');</v>
      </c>
      <c r="J1446">
        <v>1</v>
      </c>
      <c r="K1446">
        <v>1</v>
      </c>
      <c r="L1446">
        <v>2043</v>
      </c>
      <c r="M1446">
        <v>28</v>
      </c>
      <c r="N1446">
        <v>2</v>
      </c>
      <c r="O1446">
        <v>2043</v>
      </c>
    </row>
    <row r="1447" spans="1:15" x14ac:dyDescent="0.3">
      <c r="A1447">
        <v>2044</v>
      </c>
      <c r="B1447">
        <f t="shared" si="121"/>
        <v>1445</v>
      </c>
      <c r="C1447" t="str">
        <f t="shared" si="117"/>
        <v>enero-febrero 2044</v>
      </c>
      <c r="D1447" t="s">
        <v>83</v>
      </c>
      <c r="E1447" t="s">
        <v>83</v>
      </c>
      <c r="F1447" s="2">
        <f t="shared" si="120"/>
        <v>52597</v>
      </c>
      <c r="G1447" s="2">
        <f t="shared" si="118"/>
        <v>52655</v>
      </c>
      <c r="H1447" s="3" t="str">
        <f t="shared" si="119"/>
        <v>INSERT INTO temporalidad VALUES (1445,'enero-febrero 2044','Bimensual','Bimensual','1-1-2044','28-2-2044');</v>
      </c>
      <c r="J1447">
        <v>1</v>
      </c>
      <c r="K1447">
        <v>1</v>
      </c>
      <c r="L1447">
        <v>2044</v>
      </c>
      <c r="M1447">
        <v>28</v>
      </c>
      <c r="N1447">
        <v>2</v>
      </c>
      <c r="O1447">
        <v>2044</v>
      </c>
    </row>
    <row r="1448" spans="1:15" x14ac:dyDescent="0.3">
      <c r="A1448">
        <v>2045</v>
      </c>
      <c r="B1448">
        <f t="shared" si="121"/>
        <v>1446</v>
      </c>
      <c r="C1448" t="str">
        <f t="shared" si="117"/>
        <v>enero-febrero 2045</v>
      </c>
      <c r="D1448" t="s">
        <v>83</v>
      </c>
      <c r="E1448" t="s">
        <v>83</v>
      </c>
      <c r="F1448" s="2">
        <f t="shared" si="120"/>
        <v>52963</v>
      </c>
      <c r="G1448" s="2">
        <f t="shared" si="118"/>
        <v>53021</v>
      </c>
      <c r="H1448" s="3" t="str">
        <f t="shared" si="119"/>
        <v>INSERT INTO temporalidad VALUES (1446,'enero-febrero 2045','Bimensual','Bimensual','1-1-2045','28-2-2045');</v>
      </c>
      <c r="J1448">
        <v>1</v>
      </c>
      <c r="K1448">
        <v>1</v>
      </c>
      <c r="L1448">
        <v>2045</v>
      </c>
      <c r="M1448">
        <v>28</v>
      </c>
      <c r="N1448">
        <v>2</v>
      </c>
      <c r="O1448">
        <v>2045</v>
      </c>
    </row>
    <row r="1449" spans="1:15" x14ac:dyDescent="0.3">
      <c r="A1449">
        <v>2046</v>
      </c>
      <c r="B1449">
        <f t="shared" si="121"/>
        <v>1447</v>
      </c>
      <c r="C1449" t="str">
        <f t="shared" si="117"/>
        <v>enero-febrero 2046</v>
      </c>
      <c r="D1449" t="s">
        <v>83</v>
      </c>
      <c r="E1449" t="s">
        <v>83</v>
      </c>
      <c r="F1449" s="2">
        <f t="shared" si="120"/>
        <v>53328</v>
      </c>
      <c r="G1449" s="2">
        <f t="shared" si="118"/>
        <v>53386</v>
      </c>
      <c r="H1449" s="3" t="str">
        <f t="shared" si="119"/>
        <v>INSERT INTO temporalidad VALUES (1447,'enero-febrero 2046','Bimensual','Bimensual','1-1-2046','28-2-2046');</v>
      </c>
      <c r="J1449">
        <v>1</v>
      </c>
      <c r="K1449">
        <v>1</v>
      </c>
      <c r="L1449">
        <v>2046</v>
      </c>
      <c r="M1449">
        <v>28</v>
      </c>
      <c r="N1449">
        <v>2</v>
      </c>
      <c r="O1449">
        <v>2046</v>
      </c>
    </row>
    <row r="1450" spans="1:15" x14ac:dyDescent="0.3">
      <c r="A1450">
        <v>2047</v>
      </c>
      <c r="B1450">
        <f t="shared" si="121"/>
        <v>1448</v>
      </c>
      <c r="C1450" t="str">
        <f t="shared" si="117"/>
        <v>enero-febrero 2047</v>
      </c>
      <c r="D1450" t="s">
        <v>83</v>
      </c>
      <c r="E1450" t="s">
        <v>83</v>
      </c>
      <c r="F1450" s="2">
        <f t="shared" si="120"/>
        <v>53693</v>
      </c>
      <c r="G1450" s="2">
        <f t="shared" si="118"/>
        <v>53751</v>
      </c>
      <c r="H1450" s="3" t="str">
        <f t="shared" si="119"/>
        <v>INSERT INTO temporalidad VALUES (1448,'enero-febrero 2047','Bimensual','Bimensual','1-1-2047','28-2-2047');</v>
      </c>
      <c r="J1450">
        <v>1</v>
      </c>
      <c r="K1450">
        <v>1</v>
      </c>
      <c r="L1450">
        <v>2047</v>
      </c>
      <c r="M1450">
        <v>28</v>
      </c>
      <c r="N1450">
        <v>2</v>
      </c>
      <c r="O1450">
        <v>2047</v>
      </c>
    </row>
    <row r="1451" spans="1:15" x14ac:dyDescent="0.3">
      <c r="A1451">
        <v>2048</v>
      </c>
      <c r="B1451">
        <f t="shared" si="121"/>
        <v>1449</v>
      </c>
      <c r="C1451" t="str">
        <f t="shared" si="117"/>
        <v>enero-febrero 2048</v>
      </c>
      <c r="D1451" t="s">
        <v>83</v>
      </c>
      <c r="E1451" t="s">
        <v>83</v>
      </c>
      <c r="F1451" s="2">
        <f t="shared" si="120"/>
        <v>54058</v>
      </c>
      <c r="G1451" s="2">
        <f t="shared" si="118"/>
        <v>54116</v>
      </c>
      <c r="H1451" s="3" t="str">
        <f t="shared" si="119"/>
        <v>INSERT INTO temporalidad VALUES (1449,'enero-febrero 2048','Bimensual','Bimensual','1-1-2048','28-2-2048');</v>
      </c>
      <c r="J1451">
        <v>1</v>
      </c>
      <c r="K1451">
        <v>1</v>
      </c>
      <c r="L1451">
        <v>2048</v>
      </c>
      <c r="M1451">
        <v>28</v>
      </c>
      <c r="N1451">
        <v>2</v>
      </c>
      <c r="O1451">
        <v>2048</v>
      </c>
    </row>
    <row r="1452" spans="1:15" x14ac:dyDescent="0.3">
      <c r="A1452">
        <v>2049</v>
      </c>
      <c r="B1452">
        <f t="shared" si="121"/>
        <v>1450</v>
      </c>
      <c r="C1452" t="str">
        <f t="shared" si="117"/>
        <v>enero-febrero 2049</v>
      </c>
      <c r="D1452" t="s">
        <v>83</v>
      </c>
      <c r="E1452" t="s">
        <v>83</v>
      </c>
      <c r="F1452" s="2">
        <f t="shared" si="120"/>
        <v>54424</v>
      </c>
      <c r="G1452" s="2">
        <f t="shared" si="118"/>
        <v>54482</v>
      </c>
      <c r="H1452" s="3" t="str">
        <f t="shared" si="119"/>
        <v>INSERT INTO temporalidad VALUES (1450,'enero-febrero 2049','Bimensual','Bimensual','1-1-2049','28-2-2049');</v>
      </c>
      <c r="J1452">
        <v>1</v>
      </c>
      <c r="K1452">
        <v>1</v>
      </c>
      <c r="L1452">
        <v>2049</v>
      </c>
      <c r="M1452">
        <v>28</v>
      </c>
      <c r="N1452">
        <v>2</v>
      </c>
      <c r="O1452">
        <v>2049</v>
      </c>
    </row>
    <row r="1453" spans="1:15" x14ac:dyDescent="0.3">
      <c r="A1453">
        <v>2050</v>
      </c>
      <c r="B1453">
        <f t="shared" si="121"/>
        <v>1451</v>
      </c>
      <c r="C1453" t="str">
        <f t="shared" si="117"/>
        <v>enero-febrero 2050</v>
      </c>
      <c r="D1453" t="s">
        <v>83</v>
      </c>
      <c r="E1453" t="s">
        <v>83</v>
      </c>
      <c r="F1453" s="2">
        <f t="shared" si="120"/>
        <v>54789</v>
      </c>
      <c r="G1453" s="2">
        <f t="shared" si="118"/>
        <v>54847</v>
      </c>
      <c r="H1453" s="3" t="str">
        <f t="shared" si="119"/>
        <v>INSERT INTO temporalidad VALUES (1451,'enero-febrero 2050','Bimensual','Bimensual','1-1-2050','28-2-2050');</v>
      </c>
      <c r="J1453">
        <v>1</v>
      </c>
      <c r="K1453">
        <v>1</v>
      </c>
      <c r="L1453">
        <v>2050</v>
      </c>
      <c r="M1453">
        <v>28</v>
      </c>
      <c r="N1453">
        <v>2</v>
      </c>
      <c r="O1453">
        <v>2050</v>
      </c>
    </row>
    <row r="1454" spans="1:15" x14ac:dyDescent="0.3">
      <c r="A1454">
        <v>1990</v>
      </c>
      <c r="B1454">
        <f t="shared" si="121"/>
        <v>1452</v>
      </c>
      <c r="C1454" t="str">
        <f t="shared" ref="C1454:C1514" si="122">+"marzo-abril "&amp;A1454</f>
        <v>marzo-abril 1990</v>
      </c>
      <c r="D1454" t="s">
        <v>83</v>
      </c>
      <c r="E1454" t="s">
        <v>83</v>
      </c>
      <c r="F1454" s="2">
        <f t="shared" si="120"/>
        <v>32933</v>
      </c>
      <c r="G1454" s="2">
        <f t="shared" si="118"/>
        <v>32993</v>
      </c>
      <c r="H1454" s="3" t="str">
        <f t="shared" si="119"/>
        <v>INSERT INTO temporalidad VALUES (1452,'marzo-abril 1990','Bimensual','Bimensual','1-3-1990','30-4-1990');</v>
      </c>
      <c r="J1454">
        <v>1</v>
      </c>
      <c r="K1454">
        <v>3</v>
      </c>
      <c r="L1454" s="5">
        <v>1990</v>
      </c>
      <c r="M1454">
        <v>30</v>
      </c>
      <c r="N1454">
        <v>4</v>
      </c>
      <c r="O1454" s="5">
        <v>1990</v>
      </c>
    </row>
    <row r="1455" spans="1:15" x14ac:dyDescent="0.3">
      <c r="A1455">
        <v>1991</v>
      </c>
      <c r="B1455">
        <f t="shared" si="121"/>
        <v>1453</v>
      </c>
      <c r="C1455" t="str">
        <f t="shared" si="122"/>
        <v>marzo-abril 1991</v>
      </c>
      <c r="D1455" t="s">
        <v>83</v>
      </c>
      <c r="E1455" t="s">
        <v>83</v>
      </c>
      <c r="F1455" s="2">
        <f t="shared" si="120"/>
        <v>33298</v>
      </c>
      <c r="G1455" s="2">
        <f t="shared" si="118"/>
        <v>33358</v>
      </c>
      <c r="H1455" s="3" t="str">
        <f t="shared" si="119"/>
        <v>INSERT INTO temporalidad VALUES (1453,'marzo-abril 1991','Bimensual','Bimensual','1-3-1991','30-4-1991');</v>
      </c>
      <c r="J1455">
        <v>1</v>
      </c>
      <c r="K1455">
        <v>3</v>
      </c>
      <c r="L1455">
        <v>1991</v>
      </c>
      <c r="M1455">
        <v>30</v>
      </c>
      <c r="N1455">
        <v>4</v>
      </c>
      <c r="O1455">
        <v>1991</v>
      </c>
    </row>
    <row r="1456" spans="1:15" x14ac:dyDescent="0.3">
      <c r="A1456">
        <v>1992</v>
      </c>
      <c r="B1456">
        <f t="shared" si="121"/>
        <v>1454</v>
      </c>
      <c r="C1456" t="str">
        <f t="shared" si="122"/>
        <v>marzo-abril 1992</v>
      </c>
      <c r="D1456" t="s">
        <v>83</v>
      </c>
      <c r="E1456" t="s">
        <v>83</v>
      </c>
      <c r="F1456" s="2">
        <f t="shared" si="120"/>
        <v>33664</v>
      </c>
      <c r="G1456" s="2">
        <f t="shared" si="118"/>
        <v>33724</v>
      </c>
      <c r="H1456" s="3" t="str">
        <f t="shared" si="119"/>
        <v>INSERT INTO temporalidad VALUES (1454,'marzo-abril 1992','Bimensual','Bimensual','1-3-1992','30-4-1992');</v>
      </c>
      <c r="J1456">
        <v>1</v>
      </c>
      <c r="K1456">
        <v>3</v>
      </c>
      <c r="L1456">
        <v>1992</v>
      </c>
      <c r="M1456">
        <v>30</v>
      </c>
      <c r="N1456">
        <v>4</v>
      </c>
      <c r="O1456">
        <v>1992</v>
      </c>
    </row>
    <row r="1457" spans="1:15" x14ac:dyDescent="0.3">
      <c r="A1457">
        <v>1993</v>
      </c>
      <c r="B1457">
        <f t="shared" si="121"/>
        <v>1455</v>
      </c>
      <c r="C1457" t="str">
        <f t="shared" si="122"/>
        <v>marzo-abril 1993</v>
      </c>
      <c r="D1457" t="s">
        <v>83</v>
      </c>
      <c r="E1457" t="s">
        <v>83</v>
      </c>
      <c r="F1457" s="2">
        <f t="shared" si="120"/>
        <v>34029</v>
      </c>
      <c r="G1457" s="2">
        <f t="shared" si="118"/>
        <v>34089</v>
      </c>
      <c r="H1457" s="3" t="str">
        <f t="shared" si="119"/>
        <v>INSERT INTO temporalidad VALUES (1455,'marzo-abril 1993','Bimensual','Bimensual','1-3-1993','30-4-1993');</v>
      </c>
      <c r="J1457">
        <v>1</v>
      </c>
      <c r="K1457">
        <v>3</v>
      </c>
      <c r="L1457">
        <v>1993</v>
      </c>
      <c r="M1457">
        <v>30</v>
      </c>
      <c r="N1457">
        <v>4</v>
      </c>
      <c r="O1457">
        <v>1993</v>
      </c>
    </row>
    <row r="1458" spans="1:15" x14ac:dyDescent="0.3">
      <c r="A1458">
        <v>1994</v>
      </c>
      <c r="B1458">
        <f t="shared" si="121"/>
        <v>1456</v>
      </c>
      <c r="C1458" t="str">
        <f t="shared" si="122"/>
        <v>marzo-abril 1994</v>
      </c>
      <c r="D1458" t="s">
        <v>83</v>
      </c>
      <c r="E1458" t="s">
        <v>83</v>
      </c>
      <c r="F1458" s="2">
        <f t="shared" si="120"/>
        <v>34394</v>
      </c>
      <c r="G1458" s="2">
        <f t="shared" si="118"/>
        <v>34454</v>
      </c>
      <c r="H1458" s="3" t="str">
        <f t="shared" si="119"/>
        <v>INSERT INTO temporalidad VALUES (1456,'marzo-abril 1994','Bimensual','Bimensual','1-3-1994','30-4-1994');</v>
      </c>
      <c r="J1458">
        <v>1</v>
      </c>
      <c r="K1458">
        <v>3</v>
      </c>
      <c r="L1458">
        <v>1994</v>
      </c>
      <c r="M1458">
        <v>30</v>
      </c>
      <c r="N1458">
        <v>4</v>
      </c>
      <c r="O1458">
        <v>1994</v>
      </c>
    </row>
    <row r="1459" spans="1:15" x14ac:dyDescent="0.3">
      <c r="A1459">
        <v>1995</v>
      </c>
      <c r="B1459">
        <f t="shared" si="121"/>
        <v>1457</v>
      </c>
      <c r="C1459" t="str">
        <f t="shared" si="122"/>
        <v>marzo-abril 1995</v>
      </c>
      <c r="D1459" t="s">
        <v>83</v>
      </c>
      <c r="E1459" t="s">
        <v>83</v>
      </c>
      <c r="F1459" s="2">
        <f t="shared" si="120"/>
        <v>34759</v>
      </c>
      <c r="G1459" s="2">
        <f t="shared" si="118"/>
        <v>34819</v>
      </c>
      <c r="H1459" s="3" t="str">
        <f t="shared" si="119"/>
        <v>INSERT INTO temporalidad VALUES (1457,'marzo-abril 1995','Bimensual','Bimensual','1-3-1995','30-4-1995');</v>
      </c>
      <c r="J1459">
        <v>1</v>
      </c>
      <c r="K1459">
        <v>3</v>
      </c>
      <c r="L1459">
        <v>1995</v>
      </c>
      <c r="M1459">
        <v>30</v>
      </c>
      <c r="N1459">
        <v>4</v>
      </c>
      <c r="O1459">
        <v>1995</v>
      </c>
    </row>
    <row r="1460" spans="1:15" x14ac:dyDescent="0.3">
      <c r="A1460">
        <v>1996</v>
      </c>
      <c r="B1460">
        <f t="shared" si="121"/>
        <v>1458</v>
      </c>
      <c r="C1460" t="str">
        <f t="shared" si="122"/>
        <v>marzo-abril 1996</v>
      </c>
      <c r="D1460" t="s">
        <v>83</v>
      </c>
      <c r="E1460" t="s">
        <v>83</v>
      </c>
      <c r="F1460" s="2">
        <f t="shared" si="120"/>
        <v>35125</v>
      </c>
      <c r="G1460" s="2">
        <f t="shared" si="118"/>
        <v>35185</v>
      </c>
      <c r="H1460" s="3" t="str">
        <f t="shared" si="119"/>
        <v>INSERT INTO temporalidad VALUES (1458,'marzo-abril 1996','Bimensual','Bimensual','1-3-1996','30-4-1996');</v>
      </c>
      <c r="J1460">
        <v>1</v>
      </c>
      <c r="K1460">
        <v>3</v>
      </c>
      <c r="L1460">
        <v>1996</v>
      </c>
      <c r="M1460">
        <v>30</v>
      </c>
      <c r="N1460">
        <v>4</v>
      </c>
      <c r="O1460">
        <v>1996</v>
      </c>
    </row>
    <row r="1461" spans="1:15" x14ac:dyDescent="0.3">
      <c r="A1461">
        <v>1997</v>
      </c>
      <c r="B1461">
        <f t="shared" si="121"/>
        <v>1459</v>
      </c>
      <c r="C1461" t="str">
        <f t="shared" si="122"/>
        <v>marzo-abril 1997</v>
      </c>
      <c r="D1461" t="s">
        <v>83</v>
      </c>
      <c r="E1461" t="s">
        <v>83</v>
      </c>
      <c r="F1461" s="2">
        <f t="shared" si="120"/>
        <v>35490</v>
      </c>
      <c r="G1461" s="2">
        <f t="shared" si="118"/>
        <v>35550</v>
      </c>
      <c r="H1461" s="3" t="str">
        <f t="shared" si="119"/>
        <v>INSERT INTO temporalidad VALUES (1459,'marzo-abril 1997','Bimensual','Bimensual','1-3-1997','30-4-1997');</v>
      </c>
      <c r="J1461">
        <v>1</v>
      </c>
      <c r="K1461">
        <v>3</v>
      </c>
      <c r="L1461">
        <v>1997</v>
      </c>
      <c r="M1461">
        <v>30</v>
      </c>
      <c r="N1461">
        <v>4</v>
      </c>
      <c r="O1461">
        <v>1997</v>
      </c>
    </row>
    <row r="1462" spans="1:15" x14ac:dyDescent="0.3">
      <c r="A1462">
        <v>1998</v>
      </c>
      <c r="B1462">
        <f t="shared" si="121"/>
        <v>1460</v>
      </c>
      <c r="C1462" t="str">
        <f t="shared" si="122"/>
        <v>marzo-abril 1998</v>
      </c>
      <c r="D1462" t="s">
        <v>83</v>
      </c>
      <c r="E1462" t="s">
        <v>83</v>
      </c>
      <c r="F1462" s="2">
        <f t="shared" si="120"/>
        <v>35855</v>
      </c>
      <c r="G1462" s="2">
        <f t="shared" si="118"/>
        <v>35915</v>
      </c>
      <c r="H1462" s="3" t="str">
        <f t="shared" si="119"/>
        <v>INSERT INTO temporalidad VALUES (1460,'marzo-abril 1998','Bimensual','Bimensual','1-3-1998','30-4-1998');</v>
      </c>
      <c r="J1462">
        <v>1</v>
      </c>
      <c r="K1462">
        <v>3</v>
      </c>
      <c r="L1462">
        <v>1998</v>
      </c>
      <c r="M1462">
        <v>30</v>
      </c>
      <c r="N1462">
        <v>4</v>
      </c>
      <c r="O1462">
        <v>1998</v>
      </c>
    </row>
    <row r="1463" spans="1:15" x14ac:dyDescent="0.3">
      <c r="A1463">
        <v>1999</v>
      </c>
      <c r="B1463">
        <f t="shared" si="121"/>
        <v>1461</v>
      </c>
      <c r="C1463" t="str">
        <f t="shared" si="122"/>
        <v>marzo-abril 1999</v>
      </c>
      <c r="D1463" t="s">
        <v>83</v>
      </c>
      <c r="E1463" t="s">
        <v>83</v>
      </c>
      <c r="F1463" s="2">
        <f t="shared" si="120"/>
        <v>36220</v>
      </c>
      <c r="G1463" s="2">
        <f t="shared" si="118"/>
        <v>36280</v>
      </c>
      <c r="H1463" s="3" t="str">
        <f t="shared" si="119"/>
        <v>INSERT INTO temporalidad VALUES (1461,'marzo-abril 1999','Bimensual','Bimensual','1-3-1999','30-4-1999');</v>
      </c>
      <c r="J1463">
        <v>1</v>
      </c>
      <c r="K1463">
        <v>3</v>
      </c>
      <c r="L1463">
        <v>1999</v>
      </c>
      <c r="M1463">
        <v>30</v>
      </c>
      <c r="N1463">
        <v>4</v>
      </c>
      <c r="O1463">
        <v>1999</v>
      </c>
    </row>
    <row r="1464" spans="1:15" x14ac:dyDescent="0.3">
      <c r="A1464">
        <v>2000</v>
      </c>
      <c r="B1464">
        <f t="shared" si="121"/>
        <v>1462</v>
      </c>
      <c r="C1464" t="str">
        <f t="shared" si="122"/>
        <v>marzo-abril 2000</v>
      </c>
      <c r="D1464" t="s">
        <v>83</v>
      </c>
      <c r="E1464" t="s">
        <v>83</v>
      </c>
      <c r="F1464" s="2">
        <f t="shared" si="120"/>
        <v>36586</v>
      </c>
      <c r="G1464" s="2">
        <f t="shared" si="118"/>
        <v>36646</v>
      </c>
      <c r="H1464" s="3" t="str">
        <f t="shared" si="119"/>
        <v>INSERT INTO temporalidad VALUES (1462,'marzo-abril 2000','Bimensual','Bimensual','1-3-2000','30-4-2000');</v>
      </c>
      <c r="J1464">
        <v>1</v>
      </c>
      <c r="K1464">
        <v>3</v>
      </c>
      <c r="L1464">
        <v>2000</v>
      </c>
      <c r="M1464">
        <v>30</v>
      </c>
      <c r="N1464">
        <v>4</v>
      </c>
      <c r="O1464">
        <v>2000</v>
      </c>
    </row>
    <row r="1465" spans="1:15" x14ac:dyDescent="0.3">
      <c r="A1465">
        <v>2001</v>
      </c>
      <c r="B1465">
        <f t="shared" si="121"/>
        <v>1463</v>
      </c>
      <c r="C1465" t="str">
        <f t="shared" si="122"/>
        <v>marzo-abril 2001</v>
      </c>
      <c r="D1465" t="s">
        <v>83</v>
      </c>
      <c r="E1465" t="s">
        <v>83</v>
      </c>
      <c r="F1465" s="2">
        <f t="shared" si="120"/>
        <v>36951</v>
      </c>
      <c r="G1465" s="2">
        <f t="shared" si="118"/>
        <v>37011</v>
      </c>
      <c r="H1465" s="3" t="str">
        <f t="shared" si="119"/>
        <v>INSERT INTO temporalidad VALUES (1463,'marzo-abril 2001','Bimensual','Bimensual','1-3-2001','30-4-2001');</v>
      </c>
      <c r="J1465">
        <v>1</v>
      </c>
      <c r="K1465">
        <v>3</v>
      </c>
      <c r="L1465">
        <v>2001</v>
      </c>
      <c r="M1465">
        <v>30</v>
      </c>
      <c r="N1465">
        <v>4</v>
      </c>
      <c r="O1465">
        <v>2001</v>
      </c>
    </row>
    <row r="1466" spans="1:15" x14ac:dyDescent="0.3">
      <c r="A1466">
        <v>2002</v>
      </c>
      <c r="B1466">
        <f t="shared" si="121"/>
        <v>1464</v>
      </c>
      <c r="C1466" t="str">
        <f t="shared" si="122"/>
        <v>marzo-abril 2002</v>
      </c>
      <c r="D1466" t="s">
        <v>83</v>
      </c>
      <c r="E1466" t="s">
        <v>83</v>
      </c>
      <c r="F1466" s="2">
        <f t="shared" si="120"/>
        <v>37316</v>
      </c>
      <c r="G1466" s="2">
        <f t="shared" si="118"/>
        <v>37376</v>
      </c>
      <c r="H1466" s="3" t="str">
        <f t="shared" si="119"/>
        <v>INSERT INTO temporalidad VALUES (1464,'marzo-abril 2002','Bimensual','Bimensual','1-3-2002','30-4-2002');</v>
      </c>
      <c r="J1466">
        <v>1</v>
      </c>
      <c r="K1466">
        <v>3</v>
      </c>
      <c r="L1466">
        <v>2002</v>
      </c>
      <c r="M1466">
        <v>30</v>
      </c>
      <c r="N1466">
        <v>4</v>
      </c>
      <c r="O1466">
        <v>2002</v>
      </c>
    </row>
    <row r="1467" spans="1:15" x14ac:dyDescent="0.3">
      <c r="A1467">
        <v>2003</v>
      </c>
      <c r="B1467">
        <f t="shared" si="121"/>
        <v>1465</v>
      </c>
      <c r="C1467" t="str">
        <f t="shared" si="122"/>
        <v>marzo-abril 2003</v>
      </c>
      <c r="D1467" t="s">
        <v>83</v>
      </c>
      <c r="E1467" t="s">
        <v>83</v>
      </c>
      <c r="F1467" s="2">
        <f t="shared" si="120"/>
        <v>37681</v>
      </c>
      <c r="G1467" s="2">
        <f t="shared" si="118"/>
        <v>37741</v>
      </c>
      <c r="H1467" s="3" t="str">
        <f t="shared" si="119"/>
        <v>INSERT INTO temporalidad VALUES (1465,'marzo-abril 2003','Bimensual','Bimensual','1-3-2003','30-4-2003');</v>
      </c>
      <c r="J1467">
        <v>1</v>
      </c>
      <c r="K1467">
        <v>3</v>
      </c>
      <c r="L1467">
        <v>2003</v>
      </c>
      <c r="M1467">
        <v>30</v>
      </c>
      <c r="N1467">
        <v>4</v>
      </c>
      <c r="O1467">
        <v>2003</v>
      </c>
    </row>
    <row r="1468" spans="1:15" x14ac:dyDescent="0.3">
      <c r="A1468">
        <v>2004</v>
      </c>
      <c r="B1468">
        <f t="shared" si="121"/>
        <v>1466</v>
      </c>
      <c r="C1468" t="str">
        <f t="shared" si="122"/>
        <v>marzo-abril 2004</v>
      </c>
      <c r="D1468" t="s">
        <v>83</v>
      </c>
      <c r="E1468" t="s">
        <v>83</v>
      </c>
      <c r="F1468" s="2">
        <f t="shared" si="120"/>
        <v>38047</v>
      </c>
      <c r="G1468" s="2">
        <f t="shared" si="118"/>
        <v>38107</v>
      </c>
      <c r="H1468" s="3" t="str">
        <f t="shared" si="119"/>
        <v>INSERT INTO temporalidad VALUES (1466,'marzo-abril 2004','Bimensual','Bimensual','1-3-2004','30-4-2004');</v>
      </c>
      <c r="J1468">
        <v>1</v>
      </c>
      <c r="K1468">
        <v>3</v>
      </c>
      <c r="L1468">
        <v>2004</v>
      </c>
      <c r="M1468">
        <v>30</v>
      </c>
      <c r="N1468">
        <v>4</v>
      </c>
      <c r="O1468">
        <v>2004</v>
      </c>
    </row>
    <row r="1469" spans="1:15" x14ac:dyDescent="0.3">
      <c r="A1469">
        <v>2005</v>
      </c>
      <c r="B1469">
        <f t="shared" si="121"/>
        <v>1467</v>
      </c>
      <c r="C1469" t="str">
        <f t="shared" si="122"/>
        <v>marzo-abril 2005</v>
      </c>
      <c r="D1469" t="s">
        <v>83</v>
      </c>
      <c r="E1469" t="s">
        <v>83</v>
      </c>
      <c r="F1469" s="2">
        <f t="shared" si="120"/>
        <v>38412</v>
      </c>
      <c r="G1469" s="2">
        <f t="shared" si="118"/>
        <v>38472</v>
      </c>
      <c r="H1469" s="3" t="str">
        <f t="shared" si="119"/>
        <v>INSERT INTO temporalidad VALUES (1467,'marzo-abril 2005','Bimensual','Bimensual','1-3-2005','30-4-2005');</v>
      </c>
      <c r="J1469">
        <v>1</v>
      </c>
      <c r="K1469">
        <v>3</v>
      </c>
      <c r="L1469">
        <v>2005</v>
      </c>
      <c r="M1469">
        <v>30</v>
      </c>
      <c r="N1469">
        <v>4</v>
      </c>
      <c r="O1469">
        <v>2005</v>
      </c>
    </row>
    <row r="1470" spans="1:15" x14ac:dyDescent="0.3">
      <c r="A1470">
        <v>2006</v>
      </c>
      <c r="B1470">
        <f t="shared" si="121"/>
        <v>1468</v>
      </c>
      <c r="C1470" t="str">
        <f t="shared" si="122"/>
        <v>marzo-abril 2006</v>
      </c>
      <c r="D1470" t="s">
        <v>83</v>
      </c>
      <c r="E1470" t="s">
        <v>83</v>
      </c>
      <c r="F1470" s="2">
        <f t="shared" si="120"/>
        <v>38777</v>
      </c>
      <c r="G1470" s="2">
        <f t="shared" si="118"/>
        <v>38837</v>
      </c>
      <c r="H1470" s="3" t="str">
        <f t="shared" si="119"/>
        <v>INSERT INTO temporalidad VALUES (1468,'marzo-abril 2006','Bimensual','Bimensual','1-3-2006','30-4-2006');</v>
      </c>
      <c r="J1470">
        <v>1</v>
      </c>
      <c r="K1470">
        <v>3</v>
      </c>
      <c r="L1470">
        <v>2006</v>
      </c>
      <c r="M1470">
        <v>30</v>
      </c>
      <c r="N1470">
        <v>4</v>
      </c>
      <c r="O1470">
        <v>2006</v>
      </c>
    </row>
    <row r="1471" spans="1:15" x14ac:dyDescent="0.3">
      <c r="A1471">
        <v>2007</v>
      </c>
      <c r="B1471">
        <f t="shared" si="121"/>
        <v>1469</v>
      </c>
      <c r="C1471" t="str">
        <f t="shared" si="122"/>
        <v>marzo-abril 2007</v>
      </c>
      <c r="D1471" t="s">
        <v>83</v>
      </c>
      <c r="E1471" t="s">
        <v>83</v>
      </c>
      <c r="F1471" s="2">
        <f t="shared" si="120"/>
        <v>39142</v>
      </c>
      <c r="G1471" s="2">
        <f t="shared" si="118"/>
        <v>39202</v>
      </c>
      <c r="H1471" s="3" t="str">
        <f t="shared" si="119"/>
        <v>INSERT INTO temporalidad VALUES (1469,'marzo-abril 2007','Bimensual','Bimensual','1-3-2007','30-4-2007');</v>
      </c>
      <c r="J1471">
        <v>1</v>
      </c>
      <c r="K1471">
        <v>3</v>
      </c>
      <c r="L1471">
        <v>2007</v>
      </c>
      <c r="M1471">
        <v>30</v>
      </c>
      <c r="N1471">
        <v>4</v>
      </c>
      <c r="O1471">
        <v>2007</v>
      </c>
    </row>
    <row r="1472" spans="1:15" x14ac:dyDescent="0.3">
      <c r="A1472">
        <v>2008</v>
      </c>
      <c r="B1472">
        <f t="shared" si="121"/>
        <v>1470</v>
      </c>
      <c r="C1472" t="str">
        <f t="shared" si="122"/>
        <v>marzo-abril 2008</v>
      </c>
      <c r="D1472" t="s">
        <v>83</v>
      </c>
      <c r="E1472" t="s">
        <v>83</v>
      </c>
      <c r="F1472" s="2">
        <f t="shared" si="120"/>
        <v>39508</v>
      </c>
      <c r="G1472" s="2">
        <f t="shared" si="118"/>
        <v>39568</v>
      </c>
      <c r="H1472" s="3" t="str">
        <f t="shared" si="119"/>
        <v>INSERT INTO temporalidad VALUES (1470,'marzo-abril 2008','Bimensual','Bimensual','1-3-2008','30-4-2008');</v>
      </c>
      <c r="J1472">
        <v>1</v>
      </c>
      <c r="K1472">
        <v>3</v>
      </c>
      <c r="L1472">
        <v>2008</v>
      </c>
      <c r="M1472">
        <v>30</v>
      </c>
      <c r="N1472">
        <v>4</v>
      </c>
      <c r="O1472">
        <v>2008</v>
      </c>
    </row>
    <row r="1473" spans="1:15" x14ac:dyDescent="0.3">
      <c r="A1473">
        <v>2009</v>
      </c>
      <c r="B1473">
        <f t="shared" si="121"/>
        <v>1471</v>
      </c>
      <c r="C1473" t="str">
        <f t="shared" si="122"/>
        <v>marzo-abril 2009</v>
      </c>
      <c r="D1473" t="s">
        <v>83</v>
      </c>
      <c r="E1473" t="s">
        <v>83</v>
      </c>
      <c r="F1473" s="2">
        <f t="shared" si="120"/>
        <v>39873</v>
      </c>
      <c r="G1473" s="2">
        <f t="shared" si="118"/>
        <v>39933</v>
      </c>
      <c r="H1473" s="3" t="str">
        <f t="shared" si="119"/>
        <v>INSERT INTO temporalidad VALUES (1471,'marzo-abril 2009','Bimensual','Bimensual','1-3-2009','30-4-2009');</v>
      </c>
      <c r="J1473">
        <v>1</v>
      </c>
      <c r="K1473">
        <v>3</v>
      </c>
      <c r="L1473">
        <v>2009</v>
      </c>
      <c r="M1473">
        <v>30</v>
      </c>
      <c r="N1473">
        <v>4</v>
      </c>
      <c r="O1473">
        <v>2009</v>
      </c>
    </row>
    <row r="1474" spans="1:15" x14ac:dyDescent="0.3">
      <c r="A1474">
        <v>2010</v>
      </c>
      <c r="B1474">
        <f t="shared" si="121"/>
        <v>1472</v>
      </c>
      <c r="C1474" t="str">
        <f t="shared" si="122"/>
        <v>marzo-abril 2010</v>
      </c>
      <c r="D1474" t="s">
        <v>83</v>
      </c>
      <c r="E1474" t="s">
        <v>83</v>
      </c>
      <c r="F1474" s="2">
        <f t="shared" si="120"/>
        <v>40238</v>
      </c>
      <c r="G1474" s="2">
        <f t="shared" si="118"/>
        <v>40298</v>
      </c>
      <c r="H1474" s="3" t="str">
        <f t="shared" si="119"/>
        <v>INSERT INTO temporalidad VALUES (1472,'marzo-abril 2010','Bimensual','Bimensual','1-3-2010','30-4-2010');</v>
      </c>
      <c r="J1474">
        <v>1</v>
      </c>
      <c r="K1474">
        <v>3</v>
      </c>
      <c r="L1474">
        <v>2010</v>
      </c>
      <c r="M1474">
        <v>30</v>
      </c>
      <c r="N1474">
        <v>4</v>
      </c>
      <c r="O1474">
        <v>2010</v>
      </c>
    </row>
    <row r="1475" spans="1:15" x14ac:dyDescent="0.3">
      <c r="A1475">
        <v>2011</v>
      </c>
      <c r="B1475">
        <f t="shared" si="121"/>
        <v>1473</v>
      </c>
      <c r="C1475" t="str">
        <f t="shared" si="122"/>
        <v>marzo-abril 2011</v>
      </c>
      <c r="D1475" t="s">
        <v>83</v>
      </c>
      <c r="E1475" t="s">
        <v>83</v>
      </c>
      <c r="F1475" s="2">
        <f t="shared" si="120"/>
        <v>40603</v>
      </c>
      <c r="G1475" s="2">
        <f t="shared" ref="G1475:G1538" si="123">+DATE(O1475,N1475,M1475)</f>
        <v>40663</v>
      </c>
      <c r="H1475" s="3" t="str">
        <f t="shared" ref="H1475:H1538" si="124">+"INSERT INTO "&amp;$H$2&amp;" VALUES ("&amp;B1475&amp;",'"&amp;C1475&amp;"','"&amp;D1475&amp;"','"&amp;E1475&amp;"','"&amp;J1475&amp;"-"&amp;K1475&amp;"-"&amp;L1475&amp;"','"&amp;M1475&amp;"-"&amp;N1475&amp;"-"&amp;O1475&amp;"');"</f>
        <v>INSERT INTO temporalidad VALUES (1473,'marzo-abril 2011','Bimensual','Bimensual','1-3-2011','30-4-2011');</v>
      </c>
      <c r="J1475">
        <v>1</v>
      </c>
      <c r="K1475">
        <v>3</v>
      </c>
      <c r="L1475">
        <v>2011</v>
      </c>
      <c r="M1475">
        <v>30</v>
      </c>
      <c r="N1475">
        <v>4</v>
      </c>
      <c r="O1475">
        <v>2011</v>
      </c>
    </row>
    <row r="1476" spans="1:15" x14ac:dyDescent="0.3">
      <c r="A1476">
        <v>2012</v>
      </c>
      <c r="B1476">
        <f t="shared" si="121"/>
        <v>1474</v>
      </c>
      <c r="C1476" t="str">
        <f t="shared" si="122"/>
        <v>marzo-abril 2012</v>
      </c>
      <c r="D1476" t="s">
        <v>83</v>
      </c>
      <c r="E1476" t="s">
        <v>83</v>
      </c>
      <c r="F1476" s="2">
        <f t="shared" ref="F1476:F1539" si="125">+DATE(L1476,K1476,J1476)</f>
        <v>40969</v>
      </c>
      <c r="G1476" s="2">
        <f t="shared" si="123"/>
        <v>41029</v>
      </c>
      <c r="H1476" s="3" t="str">
        <f t="shared" si="124"/>
        <v>INSERT INTO temporalidad VALUES (1474,'marzo-abril 2012','Bimensual','Bimensual','1-3-2012','30-4-2012');</v>
      </c>
      <c r="J1476">
        <v>1</v>
      </c>
      <c r="K1476">
        <v>3</v>
      </c>
      <c r="L1476">
        <v>2012</v>
      </c>
      <c r="M1476">
        <v>30</v>
      </c>
      <c r="N1476">
        <v>4</v>
      </c>
      <c r="O1476">
        <v>2012</v>
      </c>
    </row>
    <row r="1477" spans="1:15" x14ac:dyDescent="0.3">
      <c r="A1477">
        <v>2013</v>
      </c>
      <c r="B1477">
        <f t="shared" ref="B1477:B1540" si="126">+B1476+1</f>
        <v>1475</v>
      </c>
      <c r="C1477" t="str">
        <f t="shared" si="122"/>
        <v>marzo-abril 2013</v>
      </c>
      <c r="D1477" t="s">
        <v>83</v>
      </c>
      <c r="E1477" t="s">
        <v>83</v>
      </c>
      <c r="F1477" s="2">
        <f t="shared" si="125"/>
        <v>41334</v>
      </c>
      <c r="G1477" s="2">
        <f t="shared" si="123"/>
        <v>41394</v>
      </c>
      <c r="H1477" s="3" t="str">
        <f t="shared" si="124"/>
        <v>INSERT INTO temporalidad VALUES (1475,'marzo-abril 2013','Bimensual','Bimensual','1-3-2013','30-4-2013');</v>
      </c>
      <c r="J1477">
        <v>1</v>
      </c>
      <c r="K1477">
        <v>3</v>
      </c>
      <c r="L1477">
        <v>2013</v>
      </c>
      <c r="M1477">
        <v>30</v>
      </c>
      <c r="N1477">
        <v>4</v>
      </c>
      <c r="O1477">
        <v>2013</v>
      </c>
    </row>
    <row r="1478" spans="1:15" x14ac:dyDescent="0.3">
      <c r="A1478">
        <v>2014</v>
      </c>
      <c r="B1478">
        <f t="shared" si="126"/>
        <v>1476</v>
      </c>
      <c r="C1478" t="str">
        <f t="shared" si="122"/>
        <v>marzo-abril 2014</v>
      </c>
      <c r="D1478" t="s">
        <v>83</v>
      </c>
      <c r="E1478" t="s">
        <v>83</v>
      </c>
      <c r="F1478" s="2">
        <f t="shared" si="125"/>
        <v>41699</v>
      </c>
      <c r="G1478" s="2">
        <f t="shared" si="123"/>
        <v>41759</v>
      </c>
      <c r="H1478" s="3" t="str">
        <f t="shared" si="124"/>
        <v>INSERT INTO temporalidad VALUES (1476,'marzo-abril 2014','Bimensual','Bimensual','1-3-2014','30-4-2014');</v>
      </c>
      <c r="J1478">
        <v>1</v>
      </c>
      <c r="K1478">
        <v>3</v>
      </c>
      <c r="L1478">
        <v>2014</v>
      </c>
      <c r="M1478">
        <v>30</v>
      </c>
      <c r="N1478">
        <v>4</v>
      </c>
      <c r="O1478">
        <v>2014</v>
      </c>
    </row>
    <row r="1479" spans="1:15" x14ac:dyDescent="0.3">
      <c r="A1479">
        <v>2015</v>
      </c>
      <c r="B1479">
        <f t="shared" si="126"/>
        <v>1477</v>
      </c>
      <c r="C1479" t="str">
        <f t="shared" si="122"/>
        <v>marzo-abril 2015</v>
      </c>
      <c r="D1479" t="s">
        <v>83</v>
      </c>
      <c r="E1479" t="s">
        <v>83</v>
      </c>
      <c r="F1479" s="2">
        <f t="shared" si="125"/>
        <v>42064</v>
      </c>
      <c r="G1479" s="2">
        <f t="shared" si="123"/>
        <v>42124</v>
      </c>
      <c r="H1479" s="3" t="str">
        <f t="shared" si="124"/>
        <v>INSERT INTO temporalidad VALUES (1477,'marzo-abril 2015','Bimensual','Bimensual','1-3-2015','30-4-2015');</v>
      </c>
      <c r="J1479">
        <v>1</v>
      </c>
      <c r="K1479">
        <v>3</v>
      </c>
      <c r="L1479">
        <v>2015</v>
      </c>
      <c r="M1479">
        <v>30</v>
      </c>
      <c r="N1479">
        <v>4</v>
      </c>
      <c r="O1479">
        <v>2015</v>
      </c>
    </row>
    <row r="1480" spans="1:15" x14ac:dyDescent="0.3">
      <c r="A1480">
        <v>2016</v>
      </c>
      <c r="B1480">
        <f t="shared" si="126"/>
        <v>1478</v>
      </c>
      <c r="C1480" t="str">
        <f t="shared" si="122"/>
        <v>marzo-abril 2016</v>
      </c>
      <c r="D1480" t="s">
        <v>83</v>
      </c>
      <c r="E1480" t="s">
        <v>83</v>
      </c>
      <c r="F1480" s="2">
        <f t="shared" si="125"/>
        <v>42430</v>
      </c>
      <c r="G1480" s="2">
        <f t="shared" si="123"/>
        <v>42490</v>
      </c>
      <c r="H1480" s="3" t="str">
        <f t="shared" si="124"/>
        <v>INSERT INTO temporalidad VALUES (1478,'marzo-abril 2016','Bimensual','Bimensual','1-3-2016','30-4-2016');</v>
      </c>
      <c r="J1480">
        <v>1</v>
      </c>
      <c r="K1480">
        <v>3</v>
      </c>
      <c r="L1480">
        <v>2016</v>
      </c>
      <c r="M1480">
        <v>30</v>
      </c>
      <c r="N1480">
        <v>4</v>
      </c>
      <c r="O1480">
        <v>2016</v>
      </c>
    </row>
    <row r="1481" spans="1:15" x14ac:dyDescent="0.3">
      <c r="A1481">
        <v>2017</v>
      </c>
      <c r="B1481">
        <f t="shared" si="126"/>
        <v>1479</v>
      </c>
      <c r="C1481" t="str">
        <f t="shared" si="122"/>
        <v>marzo-abril 2017</v>
      </c>
      <c r="D1481" t="s">
        <v>83</v>
      </c>
      <c r="E1481" t="s">
        <v>83</v>
      </c>
      <c r="F1481" s="2">
        <f t="shared" si="125"/>
        <v>42795</v>
      </c>
      <c r="G1481" s="2">
        <f t="shared" si="123"/>
        <v>42855</v>
      </c>
      <c r="H1481" s="3" t="str">
        <f t="shared" si="124"/>
        <v>INSERT INTO temporalidad VALUES (1479,'marzo-abril 2017','Bimensual','Bimensual','1-3-2017','30-4-2017');</v>
      </c>
      <c r="J1481">
        <v>1</v>
      </c>
      <c r="K1481">
        <v>3</v>
      </c>
      <c r="L1481">
        <v>2017</v>
      </c>
      <c r="M1481">
        <v>30</v>
      </c>
      <c r="N1481">
        <v>4</v>
      </c>
      <c r="O1481">
        <v>2017</v>
      </c>
    </row>
    <row r="1482" spans="1:15" x14ac:dyDescent="0.3">
      <c r="A1482">
        <v>2018</v>
      </c>
      <c r="B1482">
        <f t="shared" si="126"/>
        <v>1480</v>
      </c>
      <c r="C1482" t="str">
        <f t="shared" si="122"/>
        <v>marzo-abril 2018</v>
      </c>
      <c r="D1482" t="s">
        <v>83</v>
      </c>
      <c r="E1482" t="s">
        <v>83</v>
      </c>
      <c r="F1482" s="2">
        <f t="shared" si="125"/>
        <v>43160</v>
      </c>
      <c r="G1482" s="2">
        <f t="shared" si="123"/>
        <v>43220</v>
      </c>
      <c r="H1482" s="3" t="str">
        <f t="shared" si="124"/>
        <v>INSERT INTO temporalidad VALUES (1480,'marzo-abril 2018','Bimensual','Bimensual','1-3-2018','30-4-2018');</v>
      </c>
      <c r="J1482">
        <v>1</v>
      </c>
      <c r="K1482">
        <v>3</v>
      </c>
      <c r="L1482">
        <v>2018</v>
      </c>
      <c r="M1482">
        <v>30</v>
      </c>
      <c r="N1482">
        <v>4</v>
      </c>
      <c r="O1482">
        <v>2018</v>
      </c>
    </row>
    <row r="1483" spans="1:15" x14ac:dyDescent="0.3">
      <c r="A1483">
        <v>2019</v>
      </c>
      <c r="B1483">
        <f t="shared" si="126"/>
        <v>1481</v>
      </c>
      <c r="C1483" t="str">
        <f t="shared" si="122"/>
        <v>marzo-abril 2019</v>
      </c>
      <c r="D1483" t="s">
        <v>83</v>
      </c>
      <c r="E1483" t="s">
        <v>83</v>
      </c>
      <c r="F1483" s="2">
        <f t="shared" si="125"/>
        <v>43525</v>
      </c>
      <c r="G1483" s="2">
        <f t="shared" si="123"/>
        <v>43585</v>
      </c>
      <c r="H1483" s="3" t="str">
        <f t="shared" si="124"/>
        <v>INSERT INTO temporalidad VALUES (1481,'marzo-abril 2019','Bimensual','Bimensual','1-3-2019','30-4-2019');</v>
      </c>
      <c r="J1483">
        <v>1</v>
      </c>
      <c r="K1483">
        <v>3</v>
      </c>
      <c r="L1483">
        <v>2019</v>
      </c>
      <c r="M1483">
        <v>30</v>
      </c>
      <c r="N1483">
        <v>4</v>
      </c>
      <c r="O1483">
        <v>2019</v>
      </c>
    </row>
    <row r="1484" spans="1:15" x14ac:dyDescent="0.3">
      <c r="A1484">
        <v>2020</v>
      </c>
      <c r="B1484">
        <f t="shared" si="126"/>
        <v>1482</v>
      </c>
      <c r="C1484" t="str">
        <f t="shared" si="122"/>
        <v>marzo-abril 2020</v>
      </c>
      <c r="D1484" t="s">
        <v>83</v>
      </c>
      <c r="E1484" t="s">
        <v>83</v>
      </c>
      <c r="F1484" s="2">
        <f t="shared" si="125"/>
        <v>43891</v>
      </c>
      <c r="G1484" s="2">
        <f t="shared" si="123"/>
        <v>43951</v>
      </c>
      <c r="H1484" s="3" t="str">
        <f t="shared" si="124"/>
        <v>INSERT INTO temporalidad VALUES (1482,'marzo-abril 2020','Bimensual','Bimensual','1-3-2020','30-4-2020');</v>
      </c>
      <c r="J1484">
        <v>1</v>
      </c>
      <c r="K1484">
        <v>3</v>
      </c>
      <c r="L1484">
        <v>2020</v>
      </c>
      <c r="M1484">
        <v>30</v>
      </c>
      <c r="N1484">
        <v>4</v>
      </c>
      <c r="O1484">
        <v>2020</v>
      </c>
    </row>
    <row r="1485" spans="1:15" x14ac:dyDescent="0.3">
      <c r="A1485">
        <v>2021</v>
      </c>
      <c r="B1485">
        <f t="shared" si="126"/>
        <v>1483</v>
      </c>
      <c r="C1485" t="str">
        <f t="shared" si="122"/>
        <v>marzo-abril 2021</v>
      </c>
      <c r="D1485" t="s">
        <v>83</v>
      </c>
      <c r="E1485" t="s">
        <v>83</v>
      </c>
      <c r="F1485" s="2">
        <f t="shared" si="125"/>
        <v>44256</v>
      </c>
      <c r="G1485" s="2">
        <f t="shared" si="123"/>
        <v>44316</v>
      </c>
      <c r="H1485" s="3" t="str">
        <f t="shared" si="124"/>
        <v>INSERT INTO temporalidad VALUES (1483,'marzo-abril 2021','Bimensual','Bimensual','1-3-2021','30-4-2021');</v>
      </c>
      <c r="J1485">
        <v>1</v>
      </c>
      <c r="K1485">
        <v>3</v>
      </c>
      <c r="L1485">
        <v>2021</v>
      </c>
      <c r="M1485">
        <v>30</v>
      </c>
      <c r="N1485">
        <v>4</v>
      </c>
      <c r="O1485">
        <v>2021</v>
      </c>
    </row>
    <row r="1486" spans="1:15" x14ac:dyDescent="0.3">
      <c r="A1486">
        <v>2022</v>
      </c>
      <c r="B1486">
        <f t="shared" si="126"/>
        <v>1484</v>
      </c>
      <c r="C1486" t="str">
        <f t="shared" si="122"/>
        <v>marzo-abril 2022</v>
      </c>
      <c r="D1486" t="s">
        <v>83</v>
      </c>
      <c r="E1486" t="s">
        <v>83</v>
      </c>
      <c r="F1486" s="2">
        <f t="shared" si="125"/>
        <v>44621</v>
      </c>
      <c r="G1486" s="2">
        <f t="shared" si="123"/>
        <v>44681</v>
      </c>
      <c r="H1486" s="3" t="str">
        <f t="shared" si="124"/>
        <v>INSERT INTO temporalidad VALUES (1484,'marzo-abril 2022','Bimensual','Bimensual','1-3-2022','30-4-2022');</v>
      </c>
      <c r="J1486">
        <v>1</v>
      </c>
      <c r="K1486">
        <v>3</v>
      </c>
      <c r="L1486">
        <v>2022</v>
      </c>
      <c r="M1486">
        <v>30</v>
      </c>
      <c r="N1486">
        <v>4</v>
      </c>
      <c r="O1486">
        <v>2022</v>
      </c>
    </row>
    <row r="1487" spans="1:15" x14ac:dyDescent="0.3">
      <c r="A1487">
        <v>2023</v>
      </c>
      <c r="B1487">
        <f t="shared" si="126"/>
        <v>1485</v>
      </c>
      <c r="C1487" t="str">
        <f t="shared" si="122"/>
        <v>marzo-abril 2023</v>
      </c>
      <c r="D1487" t="s">
        <v>83</v>
      </c>
      <c r="E1487" t="s">
        <v>83</v>
      </c>
      <c r="F1487" s="2">
        <f t="shared" si="125"/>
        <v>44986</v>
      </c>
      <c r="G1487" s="2">
        <f t="shared" si="123"/>
        <v>45046</v>
      </c>
      <c r="H1487" s="3" t="str">
        <f t="shared" si="124"/>
        <v>INSERT INTO temporalidad VALUES (1485,'marzo-abril 2023','Bimensual','Bimensual','1-3-2023','30-4-2023');</v>
      </c>
      <c r="J1487">
        <v>1</v>
      </c>
      <c r="K1487">
        <v>3</v>
      </c>
      <c r="L1487">
        <v>2023</v>
      </c>
      <c r="M1487">
        <v>30</v>
      </c>
      <c r="N1487">
        <v>4</v>
      </c>
      <c r="O1487">
        <v>2023</v>
      </c>
    </row>
    <row r="1488" spans="1:15" x14ac:dyDescent="0.3">
      <c r="A1488">
        <v>2024</v>
      </c>
      <c r="B1488">
        <f t="shared" si="126"/>
        <v>1486</v>
      </c>
      <c r="C1488" t="str">
        <f t="shared" si="122"/>
        <v>marzo-abril 2024</v>
      </c>
      <c r="D1488" t="s">
        <v>83</v>
      </c>
      <c r="E1488" t="s">
        <v>83</v>
      </c>
      <c r="F1488" s="2">
        <f t="shared" si="125"/>
        <v>45352</v>
      </c>
      <c r="G1488" s="2">
        <f t="shared" si="123"/>
        <v>45412</v>
      </c>
      <c r="H1488" s="3" t="str">
        <f t="shared" si="124"/>
        <v>INSERT INTO temporalidad VALUES (1486,'marzo-abril 2024','Bimensual','Bimensual','1-3-2024','30-4-2024');</v>
      </c>
      <c r="J1488">
        <v>1</v>
      </c>
      <c r="K1488">
        <v>3</v>
      </c>
      <c r="L1488">
        <v>2024</v>
      </c>
      <c r="M1488">
        <v>30</v>
      </c>
      <c r="N1488">
        <v>4</v>
      </c>
      <c r="O1488">
        <v>2024</v>
      </c>
    </row>
    <row r="1489" spans="1:15" x14ac:dyDescent="0.3">
      <c r="A1489">
        <v>2025</v>
      </c>
      <c r="B1489">
        <f t="shared" si="126"/>
        <v>1487</v>
      </c>
      <c r="C1489" t="str">
        <f t="shared" si="122"/>
        <v>marzo-abril 2025</v>
      </c>
      <c r="D1489" t="s">
        <v>83</v>
      </c>
      <c r="E1489" t="s">
        <v>83</v>
      </c>
      <c r="F1489" s="2">
        <f t="shared" si="125"/>
        <v>45717</v>
      </c>
      <c r="G1489" s="2">
        <f t="shared" si="123"/>
        <v>45777</v>
      </c>
      <c r="H1489" s="3" t="str">
        <f t="shared" si="124"/>
        <v>INSERT INTO temporalidad VALUES (1487,'marzo-abril 2025','Bimensual','Bimensual','1-3-2025','30-4-2025');</v>
      </c>
      <c r="J1489">
        <v>1</v>
      </c>
      <c r="K1489">
        <v>3</v>
      </c>
      <c r="L1489">
        <v>2025</v>
      </c>
      <c r="M1489">
        <v>30</v>
      </c>
      <c r="N1489">
        <v>4</v>
      </c>
      <c r="O1489">
        <v>2025</v>
      </c>
    </row>
    <row r="1490" spans="1:15" x14ac:dyDescent="0.3">
      <c r="A1490">
        <v>2026</v>
      </c>
      <c r="B1490">
        <f t="shared" si="126"/>
        <v>1488</v>
      </c>
      <c r="C1490" t="str">
        <f t="shared" si="122"/>
        <v>marzo-abril 2026</v>
      </c>
      <c r="D1490" t="s">
        <v>83</v>
      </c>
      <c r="E1490" t="s">
        <v>83</v>
      </c>
      <c r="F1490" s="2">
        <f t="shared" si="125"/>
        <v>46082</v>
      </c>
      <c r="G1490" s="2">
        <f t="shared" si="123"/>
        <v>46142</v>
      </c>
      <c r="H1490" s="3" t="str">
        <f t="shared" si="124"/>
        <v>INSERT INTO temporalidad VALUES (1488,'marzo-abril 2026','Bimensual','Bimensual','1-3-2026','30-4-2026');</v>
      </c>
      <c r="J1490">
        <v>1</v>
      </c>
      <c r="K1490">
        <v>3</v>
      </c>
      <c r="L1490">
        <v>2026</v>
      </c>
      <c r="M1490">
        <v>30</v>
      </c>
      <c r="N1490">
        <v>4</v>
      </c>
      <c r="O1490">
        <v>2026</v>
      </c>
    </row>
    <row r="1491" spans="1:15" x14ac:dyDescent="0.3">
      <c r="A1491">
        <v>2027</v>
      </c>
      <c r="B1491">
        <f t="shared" si="126"/>
        <v>1489</v>
      </c>
      <c r="C1491" t="str">
        <f t="shared" si="122"/>
        <v>marzo-abril 2027</v>
      </c>
      <c r="D1491" t="s">
        <v>83</v>
      </c>
      <c r="E1491" t="s">
        <v>83</v>
      </c>
      <c r="F1491" s="2">
        <f t="shared" si="125"/>
        <v>46447</v>
      </c>
      <c r="G1491" s="2">
        <f t="shared" si="123"/>
        <v>46507</v>
      </c>
      <c r="H1491" s="3" t="str">
        <f t="shared" si="124"/>
        <v>INSERT INTO temporalidad VALUES (1489,'marzo-abril 2027','Bimensual','Bimensual','1-3-2027','30-4-2027');</v>
      </c>
      <c r="J1491">
        <v>1</v>
      </c>
      <c r="K1491">
        <v>3</v>
      </c>
      <c r="L1491">
        <v>2027</v>
      </c>
      <c r="M1491">
        <v>30</v>
      </c>
      <c r="N1491">
        <v>4</v>
      </c>
      <c r="O1491">
        <v>2027</v>
      </c>
    </row>
    <row r="1492" spans="1:15" x14ac:dyDescent="0.3">
      <c r="A1492">
        <v>2028</v>
      </c>
      <c r="B1492">
        <f t="shared" si="126"/>
        <v>1490</v>
      </c>
      <c r="C1492" t="str">
        <f t="shared" si="122"/>
        <v>marzo-abril 2028</v>
      </c>
      <c r="D1492" t="s">
        <v>83</v>
      </c>
      <c r="E1492" t="s">
        <v>83</v>
      </c>
      <c r="F1492" s="2">
        <f t="shared" si="125"/>
        <v>46813</v>
      </c>
      <c r="G1492" s="2">
        <f t="shared" si="123"/>
        <v>46873</v>
      </c>
      <c r="H1492" s="3" t="str">
        <f t="shared" si="124"/>
        <v>INSERT INTO temporalidad VALUES (1490,'marzo-abril 2028','Bimensual','Bimensual','1-3-2028','30-4-2028');</v>
      </c>
      <c r="J1492">
        <v>1</v>
      </c>
      <c r="K1492">
        <v>3</v>
      </c>
      <c r="L1492">
        <v>2028</v>
      </c>
      <c r="M1492">
        <v>30</v>
      </c>
      <c r="N1492">
        <v>4</v>
      </c>
      <c r="O1492">
        <v>2028</v>
      </c>
    </row>
    <row r="1493" spans="1:15" x14ac:dyDescent="0.3">
      <c r="A1493">
        <v>2029</v>
      </c>
      <c r="B1493">
        <f t="shared" si="126"/>
        <v>1491</v>
      </c>
      <c r="C1493" t="str">
        <f t="shared" si="122"/>
        <v>marzo-abril 2029</v>
      </c>
      <c r="D1493" t="s">
        <v>83</v>
      </c>
      <c r="E1493" t="s">
        <v>83</v>
      </c>
      <c r="F1493" s="2">
        <f t="shared" si="125"/>
        <v>47178</v>
      </c>
      <c r="G1493" s="2">
        <f t="shared" si="123"/>
        <v>47238</v>
      </c>
      <c r="H1493" s="3" t="str">
        <f t="shared" si="124"/>
        <v>INSERT INTO temporalidad VALUES (1491,'marzo-abril 2029','Bimensual','Bimensual','1-3-2029','30-4-2029');</v>
      </c>
      <c r="J1493">
        <v>1</v>
      </c>
      <c r="K1493">
        <v>3</v>
      </c>
      <c r="L1493">
        <v>2029</v>
      </c>
      <c r="M1493">
        <v>30</v>
      </c>
      <c r="N1493">
        <v>4</v>
      </c>
      <c r="O1493">
        <v>2029</v>
      </c>
    </row>
    <row r="1494" spans="1:15" x14ac:dyDescent="0.3">
      <c r="A1494">
        <v>2030</v>
      </c>
      <c r="B1494">
        <f t="shared" si="126"/>
        <v>1492</v>
      </c>
      <c r="C1494" t="str">
        <f t="shared" si="122"/>
        <v>marzo-abril 2030</v>
      </c>
      <c r="D1494" t="s">
        <v>83</v>
      </c>
      <c r="E1494" t="s">
        <v>83</v>
      </c>
      <c r="F1494" s="2">
        <f t="shared" si="125"/>
        <v>47543</v>
      </c>
      <c r="G1494" s="2">
        <f t="shared" si="123"/>
        <v>47603</v>
      </c>
      <c r="H1494" s="3" t="str">
        <f t="shared" si="124"/>
        <v>INSERT INTO temporalidad VALUES (1492,'marzo-abril 2030','Bimensual','Bimensual','1-3-2030','30-4-2030');</v>
      </c>
      <c r="J1494">
        <v>1</v>
      </c>
      <c r="K1494">
        <v>3</v>
      </c>
      <c r="L1494">
        <v>2030</v>
      </c>
      <c r="M1494">
        <v>30</v>
      </c>
      <c r="N1494">
        <v>4</v>
      </c>
      <c r="O1494">
        <v>2030</v>
      </c>
    </row>
    <row r="1495" spans="1:15" x14ac:dyDescent="0.3">
      <c r="A1495">
        <v>2031</v>
      </c>
      <c r="B1495">
        <f t="shared" si="126"/>
        <v>1493</v>
      </c>
      <c r="C1495" t="str">
        <f t="shared" si="122"/>
        <v>marzo-abril 2031</v>
      </c>
      <c r="D1495" t="s">
        <v>83</v>
      </c>
      <c r="E1495" t="s">
        <v>83</v>
      </c>
      <c r="F1495" s="2">
        <f t="shared" si="125"/>
        <v>47908</v>
      </c>
      <c r="G1495" s="2">
        <f t="shared" si="123"/>
        <v>47968</v>
      </c>
      <c r="H1495" s="3" t="str">
        <f t="shared" si="124"/>
        <v>INSERT INTO temporalidad VALUES (1493,'marzo-abril 2031','Bimensual','Bimensual','1-3-2031','30-4-2031');</v>
      </c>
      <c r="J1495">
        <v>1</v>
      </c>
      <c r="K1495">
        <v>3</v>
      </c>
      <c r="L1495">
        <v>2031</v>
      </c>
      <c r="M1495">
        <v>30</v>
      </c>
      <c r="N1495">
        <v>4</v>
      </c>
      <c r="O1495">
        <v>2031</v>
      </c>
    </row>
    <row r="1496" spans="1:15" x14ac:dyDescent="0.3">
      <c r="A1496">
        <v>2032</v>
      </c>
      <c r="B1496">
        <f t="shared" si="126"/>
        <v>1494</v>
      </c>
      <c r="C1496" t="str">
        <f t="shared" si="122"/>
        <v>marzo-abril 2032</v>
      </c>
      <c r="D1496" t="s">
        <v>83</v>
      </c>
      <c r="E1496" t="s">
        <v>83</v>
      </c>
      <c r="F1496" s="2">
        <f t="shared" si="125"/>
        <v>48274</v>
      </c>
      <c r="G1496" s="2">
        <f t="shared" si="123"/>
        <v>48334</v>
      </c>
      <c r="H1496" s="3" t="str">
        <f t="shared" si="124"/>
        <v>INSERT INTO temporalidad VALUES (1494,'marzo-abril 2032','Bimensual','Bimensual','1-3-2032','30-4-2032');</v>
      </c>
      <c r="J1496">
        <v>1</v>
      </c>
      <c r="K1496">
        <v>3</v>
      </c>
      <c r="L1496">
        <v>2032</v>
      </c>
      <c r="M1496">
        <v>30</v>
      </c>
      <c r="N1496">
        <v>4</v>
      </c>
      <c r="O1496">
        <v>2032</v>
      </c>
    </row>
    <row r="1497" spans="1:15" x14ac:dyDescent="0.3">
      <c r="A1497">
        <v>2033</v>
      </c>
      <c r="B1497">
        <f t="shared" si="126"/>
        <v>1495</v>
      </c>
      <c r="C1497" t="str">
        <f t="shared" si="122"/>
        <v>marzo-abril 2033</v>
      </c>
      <c r="D1497" t="s">
        <v>83</v>
      </c>
      <c r="E1497" t="s">
        <v>83</v>
      </c>
      <c r="F1497" s="2">
        <f t="shared" si="125"/>
        <v>48639</v>
      </c>
      <c r="G1497" s="2">
        <f t="shared" si="123"/>
        <v>48699</v>
      </c>
      <c r="H1497" s="3" t="str">
        <f t="shared" si="124"/>
        <v>INSERT INTO temporalidad VALUES (1495,'marzo-abril 2033','Bimensual','Bimensual','1-3-2033','30-4-2033');</v>
      </c>
      <c r="J1497">
        <v>1</v>
      </c>
      <c r="K1497">
        <v>3</v>
      </c>
      <c r="L1497">
        <v>2033</v>
      </c>
      <c r="M1497">
        <v>30</v>
      </c>
      <c r="N1497">
        <v>4</v>
      </c>
      <c r="O1497">
        <v>2033</v>
      </c>
    </row>
    <row r="1498" spans="1:15" x14ac:dyDescent="0.3">
      <c r="A1498">
        <v>2034</v>
      </c>
      <c r="B1498">
        <f t="shared" si="126"/>
        <v>1496</v>
      </c>
      <c r="C1498" t="str">
        <f t="shared" si="122"/>
        <v>marzo-abril 2034</v>
      </c>
      <c r="D1498" t="s">
        <v>83</v>
      </c>
      <c r="E1498" t="s">
        <v>83</v>
      </c>
      <c r="F1498" s="2">
        <f t="shared" si="125"/>
        <v>49004</v>
      </c>
      <c r="G1498" s="2">
        <f t="shared" si="123"/>
        <v>49064</v>
      </c>
      <c r="H1498" s="3" t="str">
        <f t="shared" si="124"/>
        <v>INSERT INTO temporalidad VALUES (1496,'marzo-abril 2034','Bimensual','Bimensual','1-3-2034','30-4-2034');</v>
      </c>
      <c r="J1498">
        <v>1</v>
      </c>
      <c r="K1498">
        <v>3</v>
      </c>
      <c r="L1498">
        <v>2034</v>
      </c>
      <c r="M1498">
        <v>30</v>
      </c>
      <c r="N1498">
        <v>4</v>
      </c>
      <c r="O1498">
        <v>2034</v>
      </c>
    </row>
    <row r="1499" spans="1:15" x14ac:dyDescent="0.3">
      <c r="A1499">
        <v>2035</v>
      </c>
      <c r="B1499">
        <f t="shared" si="126"/>
        <v>1497</v>
      </c>
      <c r="C1499" t="str">
        <f t="shared" si="122"/>
        <v>marzo-abril 2035</v>
      </c>
      <c r="D1499" t="s">
        <v>83</v>
      </c>
      <c r="E1499" t="s">
        <v>83</v>
      </c>
      <c r="F1499" s="2">
        <f t="shared" si="125"/>
        <v>49369</v>
      </c>
      <c r="G1499" s="2">
        <f t="shared" si="123"/>
        <v>49429</v>
      </c>
      <c r="H1499" s="3" t="str">
        <f t="shared" si="124"/>
        <v>INSERT INTO temporalidad VALUES (1497,'marzo-abril 2035','Bimensual','Bimensual','1-3-2035','30-4-2035');</v>
      </c>
      <c r="J1499">
        <v>1</v>
      </c>
      <c r="K1499">
        <v>3</v>
      </c>
      <c r="L1499">
        <v>2035</v>
      </c>
      <c r="M1499">
        <v>30</v>
      </c>
      <c r="N1499">
        <v>4</v>
      </c>
      <c r="O1499">
        <v>2035</v>
      </c>
    </row>
    <row r="1500" spans="1:15" x14ac:dyDescent="0.3">
      <c r="A1500">
        <v>2036</v>
      </c>
      <c r="B1500">
        <f t="shared" si="126"/>
        <v>1498</v>
      </c>
      <c r="C1500" t="str">
        <f t="shared" si="122"/>
        <v>marzo-abril 2036</v>
      </c>
      <c r="D1500" t="s">
        <v>83</v>
      </c>
      <c r="E1500" t="s">
        <v>83</v>
      </c>
      <c r="F1500" s="2">
        <f t="shared" si="125"/>
        <v>49735</v>
      </c>
      <c r="G1500" s="2">
        <f t="shared" si="123"/>
        <v>49795</v>
      </c>
      <c r="H1500" s="3" t="str">
        <f t="shared" si="124"/>
        <v>INSERT INTO temporalidad VALUES (1498,'marzo-abril 2036','Bimensual','Bimensual','1-3-2036','30-4-2036');</v>
      </c>
      <c r="J1500">
        <v>1</v>
      </c>
      <c r="K1500">
        <v>3</v>
      </c>
      <c r="L1500">
        <v>2036</v>
      </c>
      <c r="M1500">
        <v>30</v>
      </c>
      <c r="N1500">
        <v>4</v>
      </c>
      <c r="O1500">
        <v>2036</v>
      </c>
    </row>
    <row r="1501" spans="1:15" x14ac:dyDescent="0.3">
      <c r="A1501">
        <v>2037</v>
      </c>
      <c r="B1501">
        <f t="shared" si="126"/>
        <v>1499</v>
      </c>
      <c r="C1501" t="str">
        <f t="shared" si="122"/>
        <v>marzo-abril 2037</v>
      </c>
      <c r="D1501" t="s">
        <v>83</v>
      </c>
      <c r="E1501" t="s">
        <v>83</v>
      </c>
      <c r="F1501" s="2">
        <f t="shared" si="125"/>
        <v>50100</v>
      </c>
      <c r="G1501" s="2">
        <f t="shared" si="123"/>
        <v>50160</v>
      </c>
      <c r="H1501" s="3" t="str">
        <f t="shared" si="124"/>
        <v>INSERT INTO temporalidad VALUES (1499,'marzo-abril 2037','Bimensual','Bimensual','1-3-2037','30-4-2037');</v>
      </c>
      <c r="J1501">
        <v>1</v>
      </c>
      <c r="K1501">
        <v>3</v>
      </c>
      <c r="L1501">
        <v>2037</v>
      </c>
      <c r="M1501">
        <v>30</v>
      </c>
      <c r="N1501">
        <v>4</v>
      </c>
      <c r="O1501">
        <v>2037</v>
      </c>
    </row>
    <row r="1502" spans="1:15" x14ac:dyDescent="0.3">
      <c r="A1502">
        <v>2038</v>
      </c>
      <c r="B1502">
        <f t="shared" si="126"/>
        <v>1500</v>
      </c>
      <c r="C1502" t="str">
        <f t="shared" si="122"/>
        <v>marzo-abril 2038</v>
      </c>
      <c r="D1502" t="s">
        <v>83</v>
      </c>
      <c r="E1502" t="s">
        <v>83</v>
      </c>
      <c r="F1502" s="2">
        <f t="shared" si="125"/>
        <v>50465</v>
      </c>
      <c r="G1502" s="2">
        <f t="shared" si="123"/>
        <v>50525</v>
      </c>
      <c r="H1502" s="3" t="str">
        <f t="shared" si="124"/>
        <v>INSERT INTO temporalidad VALUES (1500,'marzo-abril 2038','Bimensual','Bimensual','1-3-2038','30-4-2038');</v>
      </c>
      <c r="J1502">
        <v>1</v>
      </c>
      <c r="K1502">
        <v>3</v>
      </c>
      <c r="L1502">
        <v>2038</v>
      </c>
      <c r="M1502">
        <v>30</v>
      </c>
      <c r="N1502">
        <v>4</v>
      </c>
      <c r="O1502">
        <v>2038</v>
      </c>
    </row>
    <row r="1503" spans="1:15" x14ac:dyDescent="0.3">
      <c r="A1503">
        <v>2039</v>
      </c>
      <c r="B1503">
        <f t="shared" si="126"/>
        <v>1501</v>
      </c>
      <c r="C1503" t="str">
        <f t="shared" si="122"/>
        <v>marzo-abril 2039</v>
      </c>
      <c r="D1503" t="s">
        <v>83</v>
      </c>
      <c r="E1503" t="s">
        <v>83</v>
      </c>
      <c r="F1503" s="2">
        <f t="shared" si="125"/>
        <v>50830</v>
      </c>
      <c r="G1503" s="2">
        <f t="shared" si="123"/>
        <v>50890</v>
      </c>
      <c r="H1503" s="3" t="str">
        <f t="shared" si="124"/>
        <v>INSERT INTO temporalidad VALUES (1501,'marzo-abril 2039','Bimensual','Bimensual','1-3-2039','30-4-2039');</v>
      </c>
      <c r="J1503">
        <v>1</v>
      </c>
      <c r="K1503">
        <v>3</v>
      </c>
      <c r="L1503">
        <v>2039</v>
      </c>
      <c r="M1503">
        <v>30</v>
      </c>
      <c r="N1503">
        <v>4</v>
      </c>
      <c r="O1503">
        <v>2039</v>
      </c>
    </row>
    <row r="1504" spans="1:15" x14ac:dyDescent="0.3">
      <c r="A1504">
        <v>2040</v>
      </c>
      <c r="B1504">
        <f t="shared" si="126"/>
        <v>1502</v>
      </c>
      <c r="C1504" t="str">
        <f t="shared" si="122"/>
        <v>marzo-abril 2040</v>
      </c>
      <c r="D1504" t="s">
        <v>83</v>
      </c>
      <c r="E1504" t="s">
        <v>83</v>
      </c>
      <c r="F1504" s="2">
        <f t="shared" si="125"/>
        <v>51196</v>
      </c>
      <c r="G1504" s="2">
        <f t="shared" si="123"/>
        <v>51256</v>
      </c>
      <c r="H1504" s="3" t="str">
        <f t="shared" si="124"/>
        <v>INSERT INTO temporalidad VALUES (1502,'marzo-abril 2040','Bimensual','Bimensual','1-3-2040','30-4-2040');</v>
      </c>
      <c r="J1504">
        <v>1</v>
      </c>
      <c r="K1504">
        <v>3</v>
      </c>
      <c r="L1504">
        <v>2040</v>
      </c>
      <c r="M1504">
        <v>30</v>
      </c>
      <c r="N1504">
        <v>4</v>
      </c>
      <c r="O1504">
        <v>2040</v>
      </c>
    </row>
    <row r="1505" spans="1:15" x14ac:dyDescent="0.3">
      <c r="A1505">
        <v>2041</v>
      </c>
      <c r="B1505">
        <f t="shared" si="126"/>
        <v>1503</v>
      </c>
      <c r="C1505" t="str">
        <f t="shared" si="122"/>
        <v>marzo-abril 2041</v>
      </c>
      <c r="D1505" t="s">
        <v>83</v>
      </c>
      <c r="E1505" t="s">
        <v>83</v>
      </c>
      <c r="F1505" s="2">
        <f t="shared" si="125"/>
        <v>51561</v>
      </c>
      <c r="G1505" s="2">
        <f t="shared" si="123"/>
        <v>51621</v>
      </c>
      <c r="H1505" s="3" t="str">
        <f t="shared" si="124"/>
        <v>INSERT INTO temporalidad VALUES (1503,'marzo-abril 2041','Bimensual','Bimensual','1-3-2041','30-4-2041');</v>
      </c>
      <c r="J1505">
        <v>1</v>
      </c>
      <c r="K1505">
        <v>3</v>
      </c>
      <c r="L1505">
        <v>2041</v>
      </c>
      <c r="M1505">
        <v>30</v>
      </c>
      <c r="N1505">
        <v>4</v>
      </c>
      <c r="O1505">
        <v>2041</v>
      </c>
    </row>
    <row r="1506" spans="1:15" x14ac:dyDescent="0.3">
      <c r="A1506">
        <v>2042</v>
      </c>
      <c r="B1506">
        <f t="shared" si="126"/>
        <v>1504</v>
      </c>
      <c r="C1506" t="str">
        <f t="shared" si="122"/>
        <v>marzo-abril 2042</v>
      </c>
      <c r="D1506" t="s">
        <v>83</v>
      </c>
      <c r="E1506" t="s">
        <v>83</v>
      </c>
      <c r="F1506" s="2">
        <f t="shared" si="125"/>
        <v>51926</v>
      </c>
      <c r="G1506" s="2">
        <f t="shared" si="123"/>
        <v>51986</v>
      </c>
      <c r="H1506" s="3" t="str">
        <f t="shared" si="124"/>
        <v>INSERT INTO temporalidad VALUES (1504,'marzo-abril 2042','Bimensual','Bimensual','1-3-2042','30-4-2042');</v>
      </c>
      <c r="J1506">
        <v>1</v>
      </c>
      <c r="K1506">
        <v>3</v>
      </c>
      <c r="L1506">
        <v>2042</v>
      </c>
      <c r="M1506">
        <v>30</v>
      </c>
      <c r="N1506">
        <v>4</v>
      </c>
      <c r="O1506">
        <v>2042</v>
      </c>
    </row>
    <row r="1507" spans="1:15" x14ac:dyDescent="0.3">
      <c r="A1507">
        <v>2043</v>
      </c>
      <c r="B1507">
        <f t="shared" si="126"/>
        <v>1505</v>
      </c>
      <c r="C1507" t="str">
        <f t="shared" si="122"/>
        <v>marzo-abril 2043</v>
      </c>
      <c r="D1507" t="s">
        <v>83</v>
      </c>
      <c r="E1507" t="s">
        <v>83</v>
      </c>
      <c r="F1507" s="2">
        <f t="shared" si="125"/>
        <v>52291</v>
      </c>
      <c r="G1507" s="2">
        <f t="shared" si="123"/>
        <v>52351</v>
      </c>
      <c r="H1507" s="3" t="str">
        <f t="shared" si="124"/>
        <v>INSERT INTO temporalidad VALUES (1505,'marzo-abril 2043','Bimensual','Bimensual','1-3-2043','30-4-2043');</v>
      </c>
      <c r="J1507">
        <v>1</v>
      </c>
      <c r="K1507">
        <v>3</v>
      </c>
      <c r="L1507">
        <v>2043</v>
      </c>
      <c r="M1507">
        <v>30</v>
      </c>
      <c r="N1507">
        <v>4</v>
      </c>
      <c r="O1507">
        <v>2043</v>
      </c>
    </row>
    <row r="1508" spans="1:15" x14ac:dyDescent="0.3">
      <c r="A1508">
        <v>2044</v>
      </c>
      <c r="B1508">
        <f t="shared" si="126"/>
        <v>1506</v>
      </c>
      <c r="C1508" t="str">
        <f t="shared" si="122"/>
        <v>marzo-abril 2044</v>
      </c>
      <c r="D1508" t="s">
        <v>83</v>
      </c>
      <c r="E1508" t="s">
        <v>83</v>
      </c>
      <c r="F1508" s="2">
        <f t="shared" si="125"/>
        <v>52657</v>
      </c>
      <c r="G1508" s="2">
        <f t="shared" si="123"/>
        <v>52717</v>
      </c>
      <c r="H1508" s="3" t="str">
        <f t="shared" si="124"/>
        <v>INSERT INTO temporalidad VALUES (1506,'marzo-abril 2044','Bimensual','Bimensual','1-3-2044','30-4-2044');</v>
      </c>
      <c r="J1508">
        <v>1</v>
      </c>
      <c r="K1508">
        <v>3</v>
      </c>
      <c r="L1508">
        <v>2044</v>
      </c>
      <c r="M1508">
        <v>30</v>
      </c>
      <c r="N1508">
        <v>4</v>
      </c>
      <c r="O1508">
        <v>2044</v>
      </c>
    </row>
    <row r="1509" spans="1:15" x14ac:dyDescent="0.3">
      <c r="A1509">
        <v>2045</v>
      </c>
      <c r="B1509">
        <f t="shared" si="126"/>
        <v>1507</v>
      </c>
      <c r="C1509" t="str">
        <f t="shared" si="122"/>
        <v>marzo-abril 2045</v>
      </c>
      <c r="D1509" t="s">
        <v>83</v>
      </c>
      <c r="E1509" t="s">
        <v>83</v>
      </c>
      <c r="F1509" s="2">
        <f t="shared" si="125"/>
        <v>53022</v>
      </c>
      <c r="G1509" s="2">
        <f t="shared" si="123"/>
        <v>53082</v>
      </c>
      <c r="H1509" s="3" t="str">
        <f t="shared" si="124"/>
        <v>INSERT INTO temporalidad VALUES (1507,'marzo-abril 2045','Bimensual','Bimensual','1-3-2045','30-4-2045');</v>
      </c>
      <c r="J1509">
        <v>1</v>
      </c>
      <c r="K1509">
        <v>3</v>
      </c>
      <c r="L1509">
        <v>2045</v>
      </c>
      <c r="M1509">
        <v>30</v>
      </c>
      <c r="N1509">
        <v>4</v>
      </c>
      <c r="O1509">
        <v>2045</v>
      </c>
    </row>
    <row r="1510" spans="1:15" x14ac:dyDescent="0.3">
      <c r="A1510">
        <v>2046</v>
      </c>
      <c r="B1510">
        <f t="shared" si="126"/>
        <v>1508</v>
      </c>
      <c r="C1510" t="str">
        <f t="shared" si="122"/>
        <v>marzo-abril 2046</v>
      </c>
      <c r="D1510" t="s">
        <v>83</v>
      </c>
      <c r="E1510" t="s">
        <v>83</v>
      </c>
      <c r="F1510" s="2">
        <f t="shared" si="125"/>
        <v>53387</v>
      </c>
      <c r="G1510" s="2">
        <f t="shared" si="123"/>
        <v>53447</v>
      </c>
      <c r="H1510" s="3" t="str">
        <f t="shared" si="124"/>
        <v>INSERT INTO temporalidad VALUES (1508,'marzo-abril 2046','Bimensual','Bimensual','1-3-2046','30-4-2046');</v>
      </c>
      <c r="J1510">
        <v>1</v>
      </c>
      <c r="K1510">
        <v>3</v>
      </c>
      <c r="L1510">
        <v>2046</v>
      </c>
      <c r="M1510">
        <v>30</v>
      </c>
      <c r="N1510">
        <v>4</v>
      </c>
      <c r="O1510">
        <v>2046</v>
      </c>
    </row>
    <row r="1511" spans="1:15" x14ac:dyDescent="0.3">
      <c r="A1511">
        <v>2047</v>
      </c>
      <c r="B1511">
        <f t="shared" si="126"/>
        <v>1509</v>
      </c>
      <c r="C1511" t="str">
        <f t="shared" si="122"/>
        <v>marzo-abril 2047</v>
      </c>
      <c r="D1511" t="s">
        <v>83</v>
      </c>
      <c r="E1511" t="s">
        <v>83</v>
      </c>
      <c r="F1511" s="2">
        <f t="shared" si="125"/>
        <v>53752</v>
      </c>
      <c r="G1511" s="2">
        <f t="shared" si="123"/>
        <v>53812</v>
      </c>
      <c r="H1511" s="3" t="str">
        <f t="shared" si="124"/>
        <v>INSERT INTO temporalidad VALUES (1509,'marzo-abril 2047','Bimensual','Bimensual','1-3-2047','30-4-2047');</v>
      </c>
      <c r="J1511">
        <v>1</v>
      </c>
      <c r="K1511">
        <v>3</v>
      </c>
      <c r="L1511">
        <v>2047</v>
      </c>
      <c r="M1511">
        <v>30</v>
      </c>
      <c r="N1511">
        <v>4</v>
      </c>
      <c r="O1511">
        <v>2047</v>
      </c>
    </row>
    <row r="1512" spans="1:15" x14ac:dyDescent="0.3">
      <c r="A1512">
        <v>2048</v>
      </c>
      <c r="B1512">
        <f t="shared" si="126"/>
        <v>1510</v>
      </c>
      <c r="C1512" t="str">
        <f t="shared" si="122"/>
        <v>marzo-abril 2048</v>
      </c>
      <c r="D1512" t="s">
        <v>83</v>
      </c>
      <c r="E1512" t="s">
        <v>83</v>
      </c>
      <c r="F1512" s="2">
        <f t="shared" si="125"/>
        <v>54118</v>
      </c>
      <c r="G1512" s="2">
        <f t="shared" si="123"/>
        <v>54178</v>
      </c>
      <c r="H1512" s="3" t="str">
        <f t="shared" si="124"/>
        <v>INSERT INTO temporalidad VALUES (1510,'marzo-abril 2048','Bimensual','Bimensual','1-3-2048','30-4-2048');</v>
      </c>
      <c r="J1512">
        <v>1</v>
      </c>
      <c r="K1512">
        <v>3</v>
      </c>
      <c r="L1512">
        <v>2048</v>
      </c>
      <c r="M1512">
        <v>30</v>
      </c>
      <c r="N1512">
        <v>4</v>
      </c>
      <c r="O1512">
        <v>2048</v>
      </c>
    </row>
    <row r="1513" spans="1:15" x14ac:dyDescent="0.3">
      <c r="A1513">
        <v>2049</v>
      </c>
      <c r="B1513">
        <f t="shared" si="126"/>
        <v>1511</v>
      </c>
      <c r="C1513" t="str">
        <f t="shared" si="122"/>
        <v>marzo-abril 2049</v>
      </c>
      <c r="D1513" t="s">
        <v>83</v>
      </c>
      <c r="E1513" t="s">
        <v>83</v>
      </c>
      <c r="F1513" s="2">
        <f t="shared" si="125"/>
        <v>54483</v>
      </c>
      <c r="G1513" s="2">
        <f t="shared" si="123"/>
        <v>54543</v>
      </c>
      <c r="H1513" s="3" t="str">
        <f t="shared" si="124"/>
        <v>INSERT INTO temporalidad VALUES (1511,'marzo-abril 2049','Bimensual','Bimensual','1-3-2049','30-4-2049');</v>
      </c>
      <c r="J1513">
        <v>1</v>
      </c>
      <c r="K1513">
        <v>3</v>
      </c>
      <c r="L1513">
        <v>2049</v>
      </c>
      <c r="M1513">
        <v>30</v>
      </c>
      <c r="N1513">
        <v>4</v>
      </c>
      <c r="O1513">
        <v>2049</v>
      </c>
    </row>
    <row r="1514" spans="1:15" x14ac:dyDescent="0.3">
      <c r="A1514">
        <v>2050</v>
      </c>
      <c r="B1514">
        <f t="shared" si="126"/>
        <v>1512</v>
      </c>
      <c r="C1514" t="str">
        <f t="shared" si="122"/>
        <v>marzo-abril 2050</v>
      </c>
      <c r="D1514" t="s">
        <v>83</v>
      </c>
      <c r="E1514" t="s">
        <v>83</v>
      </c>
      <c r="F1514" s="2">
        <f t="shared" si="125"/>
        <v>54848</v>
      </c>
      <c r="G1514" s="2">
        <f t="shared" si="123"/>
        <v>54908</v>
      </c>
      <c r="H1514" s="3" t="str">
        <f t="shared" si="124"/>
        <v>INSERT INTO temporalidad VALUES (1512,'marzo-abril 2050','Bimensual','Bimensual','1-3-2050','30-4-2050');</v>
      </c>
      <c r="J1514">
        <v>1</v>
      </c>
      <c r="K1514">
        <v>3</v>
      </c>
      <c r="L1514">
        <v>2050</v>
      </c>
      <c r="M1514">
        <v>30</v>
      </c>
      <c r="N1514">
        <v>4</v>
      </c>
      <c r="O1514">
        <v>2050</v>
      </c>
    </row>
    <row r="1515" spans="1:15" x14ac:dyDescent="0.3">
      <c r="A1515">
        <v>1990</v>
      </c>
      <c r="B1515">
        <f t="shared" si="126"/>
        <v>1513</v>
      </c>
      <c r="C1515" t="str">
        <f t="shared" ref="C1515:C1575" si="127">+"mayo-junio "&amp;A1515</f>
        <v>mayo-junio 1990</v>
      </c>
      <c r="D1515" t="s">
        <v>83</v>
      </c>
      <c r="E1515" t="s">
        <v>83</v>
      </c>
      <c r="F1515" s="2">
        <f t="shared" si="125"/>
        <v>32994</v>
      </c>
      <c r="G1515" s="2">
        <f t="shared" si="123"/>
        <v>33054</v>
      </c>
      <c r="H1515" s="3" t="str">
        <f t="shared" si="124"/>
        <v>INSERT INTO temporalidad VALUES (1513,'mayo-junio 1990','Bimensual','Bimensual','1-5-1990','30-6-1990');</v>
      </c>
      <c r="J1515">
        <v>1</v>
      </c>
      <c r="K1515">
        <v>5</v>
      </c>
      <c r="L1515" s="5">
        <v>1990</v>
      </c>
      <c r="M1515">
        <v>30</v>
      </c>
      <c r="N1515">
        <v>6</v>
      </c>
      <c r="O1515" s="5">
        <v>1990</v>
      </c>
    </row>
    <row r="1516" spans="1:15" x14ac:dyDescent="0.3">
      <c r="A1516">
        <v>1991</v>
      </c>
      <c r="B1516">
        <f t="shared" si="126"/>
        <v>1514</v>
      </c>
      <c r="C1516" t="str">
        <f t="shared" si="127"/>
        <v>mayo-junio 1991</v>
      </c>
      <c r="D1516" t="s">
        <v>83</v>
      </c>
      <c r="E1516" t="s">
        <v>83</v>
      </c>
      <c r="F1516" s="2">
        <f t="shared" si="125"/>
        <v>33359</v>
      </c>
      <c r="G1516" s="2">
        <f t="shared" si="123"/>
        <v>33419</v>
      </c>
      <c r="H1516" s="3" t="str">
        <f t="shared" si="124"/>
        <v>INSERT INTO temporalidad VALUES (1514,'mayo-junio 1991','Bimensual','Bimensual','1-5-1991','30-6-1991');</v>
      </c>
      <c r="J1516">
        <v>1</v>
      </c>
      <c r="K1516">
        <v>5</v>
      </c>
      <c r="L1516">
        <v>1991</v>
      </c>
      <c r="M1516">
        <v>30</v>
      </c>
      <c r="N1516">
        <v>6</v>
      </c>
      <c r="O1516">
        <v>1991</v>
      </c>
    </row>
    <row r="1517" spans="1:15" x14ac:dyDescent="0.3">
      <c r="A1517">
        <v>1992</v>
      </c>
      <c r="B1517">
        <f t="shared" si="126"/>
        <v>1515</v>
      </c>
      <c r="C1517" t="str">
        <f t="shared" si="127"/>
        <v>mayo-junio 1992</v>
      </c>
      <c r="D1517" t="s">
        <v>83</v>
      </c>
      <c r="E1517" t="s">
        <v>83</v>
      </c>
      <c r="F1517" s="2">
        <f t="shared" si="125"/>
        <v>33725</v>
      </c>
      <c r="G1517" s="2">
        <f t="shared" si="123"/>
        <v>33785</v>
      </c>
      <c r="H1517" s="3" t="str">
        <f t="shared" si="124"/>
        <v>INSERT INTO temporalidad VALUES (1515,'mayo-junio 1992','Bimensual','Bimensual','1-5-1992','30-6-1992');</v>
      </c>
      <c r="J1517">
        <v>1</v>
      </c>
      <c r="K1517">
        <v>5</v>
      </c>
      <c r="L1517">
        <v>1992</v>
      </c>
      <c r="M1517">
        <v>30</v>
      </c>
      <c r="N1517">
        <v>6</v>
      </c>
      <c r="O1517">
        <v>1992</v>
      </c>
    </row>
    <row r="1518" spans="1:15" x14ac:dyDescent="0.3">
      <c r="A1518">
        <v>1993</v>
      </c>
      <c r="B1518">
        <f t="shared" si="126"/>
        <v>1516</v>
      </c>
      <c r="C1518" t="str">
        <f t="shared" si="127"/>
        <v>mayo-junio 1993</v>
      </c>
      <c r="D1518" t="s">
        <v>83</v>
      </c>
      <c r="E1518" t="s">
        <v>83</v>
      </c>
      <c r="F1518" s="2">
        <f t="shared" si="125"/>
        <v>34090</v>
      </c>
      <c r="G1518" s="2">
        <f t="shared" si="123"/>
        <v>34150</v>
      </c>
      <c r="H1518" s="3" t="str">
        <f t="shared" si="124"/>
        <v>INSERT INTO temporalidad VALUES (1516,'mayo-junio 1993','Bimensual','Bimensual','1-5-1993','30-6-1993');</v>
      </c>
      <c r="J1518">
        <v>1</v>
      </c>
      <c r="K1518">
        <v>5</v>
      </c>
      <c r="L1518">
        <v>1993</v>
      </c>
      <c r="M1518">
        <v>30</v>
      </c>
      <c r="N1518">
        <v>6</v>
      </c>
      <c r="O1518">
        <v>1993</v>
      </c>
    </row>
    <row r="1519" spans="1:15" x14ac:dyDescent="0.3">
      <c r="A1519">
        <v>1994</v>
      </c>
      <c r="B1519">
        <f t="shared" si="126"/>
        <v>1517</v>
      </c>
      <c r="C1519" t="str">
        <f t="shared" si="127"/>
        <v>mayo-junio 1994</v>
      </c>
      <c r="D1519" t="s">
        <v>83</v>
      </c>
      <c r="E1519" t="s">
        <v>83</v>
      </c>
      <c r="F1519" s="2">
        <f t="shared" si="125"/>
        <v>34455</v>
      </c>
      <c r="G1519" s="2">
        <f t="shared" si="123"/>
        <v>34515</v>
      </c>
      <c r="H1519" s="3" t="str">
        <f t="shared" si="124"/>
        <v>INSERT INTO temporalidad VALUES (1517,'mayo-junio 1994','Bimensual','Bimensual','1-5-1994','30-6-1994');</v>
      </c>
      <c r="J1519">
        <v>1</v>
      </c>
      <c r="K1519">
        <v>5</v>
      </c>
      <c r="L1519">
        <v>1994</v>
      </c>
      <c r="M1519">
        <v>30</v>
      </c>
      <c r="N1519">
        <v>6</v>
      </c>
      <c r="O1519">
        <v>1994</v>
      </c>
    </row>
    <row r="1520" spans="1:15" x14ac:dyDescent="0.3">
      <c r="A1520">
        <v>1995</v>
      </c>
      <c r="B1520">
        <f t="shared" si="126"/>
        <v>1518</v>
      </c>
      <c r="C1520" t="str">
        <f t="shared" si="127"/>
        <v>mayo-junio 1995</v>
      </c>
      <c r="D1520" t="s">
        <v>83</v>
      </c>
      <c r="E1520" t="s">
        <v>83</v>
      </c>
      <c r="F1520" s="2">
        <f t="shared" si="125"/>
        <v>34820</v>
      </c>
      <c r="G1520" s="2">
        <f t="shared" si="123"/>
        <v>34880</v>
      </c>
      <c r="H1520" s="3" t="str">
        <f t="shared" si="124"/>
        <v>INSERT INTO temporalidad VALUES (1518,'mayo-junio 1995','Bimensual','Bimensual','1-5-1995','30-6-1995');</v>
      </c>
      <c r="J1520">
        <v>1</v>
      </c>
      <c r="K1520">
        <v>5</v>
      </c>
      <c r="L1520">
        <v>1995</v>
      </c>
      <c r="M1520">
        <v>30</v>
      </c>
      <c r="N1520">
        <v>6</v>
      </c>
      <c r="O1520">
        <v>1995</v>
      </c>
    </row>
    <row r="1521" spans="1:15" x14ac:dyDescent="0.3">
      <c r="A1521">
        <v>1996</v>
      </c>
      <c r="B1521">
        <f t="shared" si="126"/>
        <v>1519</v>
      </c>
      <c r="C1521" t="str">
        <f t="shared" si="127"/>
        <v>mayo-junio 1996</v>
      </c>
      <c r="D1521" t="s">
        <v>83</v>
      </c>
      <c r="E1521" t="s">
        <v>83</v>
      </c>
      <c r="F1521" s="2">
        <f t="shared" si="125"/>
        <v>35186</v>
      </c>
      <c r="G1521" s="2">
        <f t="shared" si="123"/>
        <v>35246</v>
      </c>
      <c r="H1521" s="3" t="str">
        <f t="shared" si="124"/>
        <v>INSERT INTO temporalidad VALUES (1519,'mayo-junio 1996','Bimensual','Bimensual','1-5-1996','30-6-1996');</v>
      </c>
      <c r="J1521">
        <v>1</v>
      </c>
      <c r="K1521">
        <v>5</v>
      </c>
      <c r="L1521">
        <v>1996</v>
      </c>
      <c r="M1521">
        <v>30</v>
      </c>
      <c r="N1521">
        <v>6</v>
      </c>
      <c r="O1521">
        <v>1996</v>
      </c>
    </row>
    <row r="1522" spans="1:15" x14ac:dyDescent="0.3">
      <c r="A1522">
        <v>1997</v>
      </c>
      <c r="B1522">
        <f t="shared" si="126"/>
        <v>1520</v>
      </c>
      <c r="C1522" t="str">
        <f t="shared" si="127"/>
        <v>mayo-junio 1997</v>
      </c>
      <c r="D1522" t="s">
        <v>83</v>
      </c>
      <c r="E1522" t="s">
        <v>83</v>
      </c>
      <c r="F1522" s="2">
        <f t="shared" si="125"/>
        <v>35551</v>
      </c>
      <c r="G1522" s="2">
        <f t="shared" si="123"/>
        <v>35611</v>
      </c>
      <c r="H1522" s="3" t="str">
        <f t="shared" si="124"/>
        <v>INSERT INTO temporalidad VALUES (1520,'mayo-junio 1997','Bimensual','Bimensual','1-5-1997','30-6-1997');</v>
      </c>
      <c r="J1522">
        <v>1</v>
      </c>
      <c r="K1522">
        <v>5</v>
      </c>
      <c r="L1522">
        <v>1997</v>
      </c>
      <c r="M1522">
        <v>30</v>
      </c>
      <c r="N1522">
        <v>6</v>
      </c>
      <c r="O1522">
        <v>1997</v>
      </c>
    </row>
    <row r="1523" spans="1:15" x14ac:dyDescent="0.3">
      <c r="A1523">
        <v>1998</v>
      </c>
      <c r="B1523">
        <f t="shared" si="126"/>
        <v>1521</v>
      </c>
      <c r="C1523" t="str">
        <f t="shared" si="127"/>
        <v>mayo-junio 1998</v>
      </c>
      <c r="D1523" t="s">
        <v>83</v>
      </c>
      <c r="E1523" t="s">
        <v>83</v>
      </c>
      <c r="F1523" s="2">
        <f t="shared" si="125"/>
        <v>35916</v>
      </c>
      <c r="G1523" s="2">
        <f t="shared" si="123"/>
        <v>35976</v>
      </c>
      <c r="H1523" s="3" t="str">
        <f t="shared" si="124"/>
        <v>INSERT INTO temporalidad VALUES (1521,'mayo-junio 1998','Bimensual','Bimensual','1-5-1998','30-6-1998');</v>
      </c>
      <c r="J1523">
        <v>1</v>
      </c>
      <c r="K1523">
        <v>5</v>
      </c>
      <c r="L1523">
        <v>1998</v>
      </c>
      <c r="M1523">
        <v>30</v>
      </c>
      <c r="N1523">
        <v>6</v>
      </c>
      <c r="O1523">
        <v>1998</v>
      </c>
    </row>
    <row r="1524" spans="1:15" x14ac:dyDescent="0.3">
      <c r="A1524">
        <v>1999</v>
      </c>
      <c r="B1524">
        <f t="shared" si="126"/>
        <v>1522</v>
      </c>
      <c r="C1524" t="str">
        <f t="shared" si="127"/>
        <v>mayo-junio 1999</v>
      </c>
      <c r="D1524" t="s">
        <v>83</v>
      </c>
      <c r="E1524" t="s">
        <v>83</v>
      </c>
      <c r="F1524" s="2">
        <f t="shared" si="125"/>
        <v>36281</v>
      </c>
      <c r="G1524" s="2">
        <f t="shared" si="123"/>
        <v>36341</v>
      </c>
      <c r="H1524" s="3" t="str">
        <f t="shared" si="124"/>
        <v>INSERT INTO temporalidad VALUES (1522,'mayo-junio 1999','Bimensual','Bimensual','1-5-1999','30-6-1999');</v>
      </c>
      <c r="J1524">
        <v>1</v>
      </c>
      <c r="K1524">
        <v>5</v>
      </c>
      <c r="L1524">
        <v>1999</v>
      </c>
      <c r="M1524">
        <v>30</v>
      </c>
      <c r="N1524">
        <v>6</v>
      </c>
      <c r="O1524">
        <v>1999</v>
      </c>
    </row>
    <row r="1525" spans="1:15" x14ac:dyDescent="0.3">
      <c r="A1525">
        <v>2000</v>
      </c>
      <c r="B1525">
        <f t="shared" si="126"/>
        <v>1523</v>
      </c>
      <c r="C1525" t="str">
        <f t="shared" si="127"/>
        <v>mayo-junio 2000</v>
      </c>
      <c r="D1525" t="s">
        <v>83</v>
      </c>
      <c r="E1525" t="s">
        <v>83</v>
      </c>
      <c r="F1525" s="2">
        <f t="shared" si="125"/>
        <v>36647</v>
      </c>
      <c r="G1525" s="2">
        <f t="shared" si="123"/>
        <v>36707</v>
      </c>
      <c r="H1525" s="3" t="str">
        <f t="shared" si="124"/>
        <v>INSERT INTO temporalidad VALUES (1523,'mayo-junio 2000','Bimensual','Bimensual','1-5-2000','30-6-2000');</v>
      </c>
      <c r="J1525">
        <v>1</v>
      </c>
      <c r="K1525">
        <v>5</v>
      </c>
      <c r="L1525">
        <v>2000</v>
      </c>
      <c r="M1525">
        <v>30</v>
      </c>
      <c r="N1525">
        <v>6</v>
      </c>
      <c r="O1525">
        <v>2000</v>
      </c>
    </row>
    <row r="1526" spans="1:15" x14ac:dyDescent="0.3">
      <c r="A1526">
        <v>2001</v>
      </c>
      <c r="B1526">
        <f t="shared" si="126"/>
        <v>1524</v>
      </c>
      <c r="C1526" t="str">
        <f t="shared" si="127"/>
        <v>mayo-junio 2001</v>
      </c>
      <c r="D1526" t="s">
        <v>83</v>
      </c>
      <c r="E1526" t="s">
        <v>83</v>
      </c>
      <c r="F1526" s="2">
        <f t="shared" si="125"/>
        <v>37012</v>
      </c>
      <c r="G1526" s="2">
        <f t="shared" si="123"/>
        <v>37072</v>
      </c>
      <c r="H1526" s="3" t="str">
        <f t="shared" si="124"/>
        <v>INSERT INTO temporalidad VALUES (1524,'mayo-junio 2001','Bimensual','Bimensual','1-5-2001','30-6-2001');</v>
      </c>
      <c r="J1526">
        <v>1</v>
      </c>
      <c r="K1526">
        <v>5</v>
      </c>
      <c r="L1526">
        <v>2001</v>
      </c>
      <c r="M1526">
        <v>30</v>
      </c>
      <c r="N1526">
        <v>6</v>
      </c>
      <c r="O1526">
        <v>2001</v>
      </c>
    </row>
    <row r="1527" spans="1:15" x14ac:dyDescent="0.3">
      <c r="A1527">
        <v>2002</v>
      </c>
      <c r="B1527">
        <f t="shared" si="126"/>
        <v>1525</v>
      </c>
      <c r="C1527" t="str">
        <f t="shared" si="127"/>
        <v>mayo-junio 2002</v>
      </c>
      <c r="D1527" t="s">
        <v>83</v>
      </c>
      <c r="E1527" t="s">
        <v>83</v>
      </c>
      <c r="F1527" s="2">
        <f t="shared" si="125"/>
        <v>37377</v>
      </c>
      <c r="G1527" s="2">
        <f t="shared" si="123"/>
        <v>37437</v>
      </c>
      <c r="H1527" s="3" t="str">
        <f t="shared" si="124"/>
        <v>INSERT INTO temporalidad VALUES (1525,'mayo-junio 2002','Bimensual','Bimensual','1-5-2002','30-6-2002');</v>
      </c>
      <c r="J1527">
        <v>1</v>
      </c>
      <c r="K1527">
        <v>5</v>
      </c>
      <c r="L1527">
        <v>2002</v>
      </c>
      <c r="M1527">
        <v>30</v>
      </c>
      <c r="N1527">
        <v>6</v>
      </c>
      <c r="O1527">
        <v>2002</v>
      </c>
    </row>
    <row r="1528" spans="1:15" x14ac:dyDescent="0.3">
      <c r="A1528">
        <v>2003</v>
      </c>
      <c r="B1528">
        <f t="shared" si="126"/>
        <v>1526</v>
      </c>
      <c r="C1528" t="str">
        <f t="shared" si="127"/>
        <v>mayo-junio 2003</v>
      </c>
      <c r="D1528" t="s">
        <v>83</v>
      </c>
      <c r="E1528" t="s">
        <v>83</v>
      </c>
      <c r="F1528" s="2">
        <f t="shared" si="125"/>
        <v>37742</v>
      </c>
      <c r="G1528" s="2">
        <f t="shared" si="123"/>
        <v>37802</v>
      </c>
      <c r="H1528" s="3" t="str">
        <f t="shared" si="124"/>
        <v>INSERT INTO temporalidad VALUES (1526,'mayo-junio 2003','Bimensual','Bimensual','1-5-2003','30-6-2003');</v>
      </c>
      <c r="J1528">
        <v>1</v>
      </c>
      <c r="K1528">
        <v>5</v>
      </c>
      <c r="L1528">
        <v>2003</v>
      </c>
      <c r="M1528">
        <v>30</v>
      </c>
      <c r="N1528">
        <v>6</v>
      </c>
      <c r="O1528">
        <v>2003</v>
      </c>
    </row>
    <row r="1529" spans="1:15" x14ac:dyDescent="0.3">
      <c r="A1529">
        <v>2004</v>
      </c>
      <c r="B1529">
        <f t="shared" si="126"/>
        <v>1527</v>
      </c>
      <c r="C1529" t="str">
        <f t="shared" si="127"/>
        <v>mayo-junio 2004</v>
      </c>
      <c r="D1529" t="s">
        <v>83</v>
      </c>
      <c r="E1529" t="s">
        <v>83</v>
      </c>
      <c r="F1529" s="2">
        <f t="shared" si="125"/>
        <v>38108</v>
      </c>
      <c r="G1529" s="2">
        <f t="shared" si="123"/>
        <v>38168</v>
      </c>
      <c r="H1529" s="3" t="str">
        <f t="shared" si="124"/>
        <v>INSERT INTO temporalidad VALUES (1527,'mayo-junio 2004','Bimensual','Bimensual','1-5-2004','30-6-2004');</v>
      </c>
      <c r="J1529">
        <v>1</v>
      </c>
      <c r="K1529">
        <v>5</v>
      </c>
      <c r="L1529">
        <v>2004</v>
      </c>
      <c r="M1529">
        <v>30</v>
      </c>
      <c r="N1529">
        <v>6</v>
      </c>
      <c r="O1529">
        <v>2004</v>
      </c>
    </row>
    <row r="1530" spans="1:15" x14ac:dyDescent="0.3">
      <c r="A1530">
        <v>2005</v>
      </c>
      <c r="B1530">
        <f t="shared" si="126"/>
        <v>1528</v>
      </c>
      <c r="C1530" t="str">
        <f t="shared" si="127"/>
        <v>mayo-junio 2005</v>
      </c>
      <c r="D1530" t="s">
        <v>83</v>
      </c>
      <c r="E1530" t="s">
        <v>83</v>
      </c>
      <c r="F1530" s="2">
        <f t="shared" si="125"/>
        <v>38473</v>
      </c>
      <c r="G1530" s="2">
        <f t="shared" si="123"/>
        <v>38533</v>
      </c>
      <c r="H1530" s="3" t="str">
        <f t="shared" si="124"/>
        <v>INSERT INTO temporalidad VALUES (1528,'mayo-junio 2005','Bimensual','Bimensual','1-5-2005','30-6-2005');</v>
      </c>
      <c r="J1530">
        <v>1</v>
      </c>
      <c r="K1530">
        <v>5</v>
      </c>
      <c r="L1530">
        <v>2005</v>
      </c>
      <c r="M1530">
        <v>30</v>
      </c>
      <c r="N1530">
        <v>6</v>
      </c>
      <c r="O1530">
        <v>2005</v>
      </c>
    </row>
    <row r="1531" spans="1:15" x14ac:dyDescent="0.3">
      <c r="A1531">
        <v>2006</v>
      </c>
      <c r="B1531">
        <f t="shared" si="126"/>
        <v>1529</v>
      </c>
      <c r="C1531" t="str">
        <f t="shared" si="127"/>
        <v>mayo-junio 2006</v>
      </c>
      <c r="D1531" t="s">
        <v>83</v>
      </c>
      <c r="E1531" t="s">
        <v>83</v>
      </c>
      <c r="F1531" s="2">
        <f t="shared" si="125"/>
        <v>38838</v>
      </c>
      <c r="G1531" s="2">
        <f t="shared" si="123"/>
        <v>38898</v>
      </c>
      <c r="H1531" s="3" t="str">
        <f t="shared" si="124"/>
        <v>INSERT INTO temporalidad VALUES (1529,'mayo-junio 2006','Bimensual','Bimensual','1-5-2006','30-6-2006');</v>
      </c>
      <c r="J1531">
        <v>1</v>
      </c>
      <c r="K1531">
        <v>5</v>
      </c>
      <c r="L1531">
        <v>2006</v>
      </c>
      <c r="M1531">
        <v>30</v>
      </c>
      <c r="N1531">
        <v>6</v>
      </c>
      <c r="O1531">
        <v>2006</v>
      </c>
    </row>
    <row r="1532" spans="1:15" x14ac:dyDescent="0.3">
      <c r="A1532">
        <v>2007</v>
      </c>
      <c r="B1532">
        <f t="shared" si="126"/>
        <v>1530</v>
      </c>
      <c r="C1532" t="str">
        <f t="shared" si="127"/>
        <v>mayo-junio 2007</v>
      </c>
      <c r="D1532" t="s">
        <v>83</v>
      </c>
      <c r="E1532" t="s">
        <v>83</v>
      </c>
      <c r="F1532" s="2">
        <f t="shared" si="125"/>
        <v>39203</v>
      </c>
      <c r="G1532" s="2">
        <f t="shared" si="123"/>
        <v>39263</v>
      </c>
      <c r="H1532" s="3" t="str">
        <f t="shared" si="124"/>
        <v>INSERT INTO temporalidad VALUES (1530,'mayo-junio 2007','Bimensual','Bimensual','1-5-2007','30-6-2007');</v>
      </c>
      <c r="J1532">
        <v>1</v>
      </c>
      <c r="K1532">
        <v>5</v>
      </c>
      <c r="L1532">
        <v>2007</v>
      </c>
      <c r="M1532">
        <v>30</v>
      </c>
      <c r="N1532">
        <v>6</v>
      </c>
      <c r="O1532">
        <v>2007</v>
      </c>
    </row>
    <row r="1533" spans="1:15" x14ac:dyDescent="0.3">
      <c r="A1533">
        <v>2008</v>
      </c>
      <c r="B1533">
        <f t="shared" si="126"/>
        <v>1531</v>
      </c>
      <c r="C1533" t="str">
        <f t="shared" si="127"/>
        <v>mayo-junio 2008</v>
      </c>
      <c r="D1533" t="s">
        <v>83</v>
      </c>
      <c r="E1533" t="s">
        <v>83</v>
      </c>
      <c r="F1533" s="2">
        <f t="shared" si="125"/>
        <v>39569</v>
      </c>
      <c r="G1533" s="2">
        <f t="shared" si="123"/>
        <v>39629</v>
      </c>
      <c r="H1533" s="3" t="str">
        <f t="shared" si="124"/>
        <v>INSERT INTO temporalidad VALUES (1531,'mayo-junio 2008','Bimensual','Bimensual','1-5-2008','30-6-2008');</v>
      </c>
      <c r="J1533">
        <v>1</v>
      </c>
      <c r="K1533">
        <v>5</v>
      </c>
      <c r="L1533">
        <v>2008</v>
      </c>
      <c r="M1533">
        <v>30</v>
      </c>
      <c r="N1533">
        <v>6</v>
      </c>
      <c r="O1533">
        <v>2008</v>
      </c>
    </row>
    <row r="1534" spans="1:15" x14ac:dyDescent="0.3">
      <c r="A1534">
        <v>2009</v>
      </c>
      <c r="B1534">
        <f t="shared" si="126"/>
        <v>1532</v>
      </c>
      <c r="C1534" t="str">
        <f t="shared" si="127"/>
        <v>mayo-junio 2009</v>
      </c>
      <c r="D1534" t="s">
        <v>83</v>
      </c>
      <c r="E1534" t="s">
        <v>83</v>
      </c>
      <c r="F1534" s="2">
        <f t="shared" si="125"/>
        <v>39934</v>
      </c>
      <c r="G1534" s="2">
        <f t="shared" si="123"/>
        <v>39994</v>
      </c>
      <c r="H1534" s="3" t="str">
        <f t="shared" si="124"/>
        <v>INSERT INTO temporalidad VALUES (1532,'mayo-junio 2009','Bimensual','Bimensual','1-5-2009','30-6-2009');</v>
      </c>
      <c r="J1534">
        <v>1</v>
      </c>
      <c r="K1534">
        <v>5</v>
      </c>
      <c r="L1534">
        <v>2009</v>
      </c>
      <c r="M1534">
        <v>30</v>
      </c>
      <c r="N1534">
        <v>6</v>
      </c>
      <c r="O1534">
        <v>2009</v>
      </c>
    </row>
    <row r="1535" spans="1:15" x14ac:dyDescent="0.3">
      <c r="A1535">
        <v>2010</v>
      </c>
      <c r="B1535">
        <f t="shared" si="126"/>
        <v>1533</v>
      </c>
      <c r="C1535" t="str">
        <f t="shared" si="127"/>
        <v>mayo-junio 2010</v>
      </c>
      <c r="D1535" t="s">
        <v>83</v>
      </c>
      <c r="E1535" t="s">
        <v>83</v>
      </c>
      <c r="F1535" s="2">
        <f t="shared" si="125"/>
        <v>40299</v>
      </c>
      <c r="G1535" s="2">
        <f t="shared" si="123"/>
        <v>40359</v>
      </c>
      <c r="H1535" s="3" t="str">
        <f t="shared" si="124"/>
        <v>INSERT INTO temporalidad VALUES (1533,'mayo-junio 2010','Bimensual','Bimensual','1-5-2010','30-6-2010');</v>
      </c>
      <c r="J1535">
        <v>1</v>
      </c>
      <c r="K1535">
        <v>5</v>
      </c>
      <c r="L1535">
        <v>2010</v>
      </c>
      <c r="M1535">
        <v>30</v>
      </c>
      <c r="N1535">
        <v>6</v>
      </c>
      <c r="O1535">
        <v>2010</v>
      </c>
    </row>
    <row r="1536" spans="1:15" x14ac:dyDescent="0.3">
      <c r="A1536">
        <v>2011</v>
      </c>
      <c r="B1536">
        <f t="shared" si="126"/>
        <v>1534</v>
      </c>
      <c r="C1536" t="str">
        <f t="shared" si="127"/>
        <v>mayo-junio 2011</v>
      </c>
      <c r="D1536" t="s">
        <v>83</v>
      </c>
      <c r="E1536" t="s">
        <v>83</v>
      </c>
      <c r="F1536" s="2">
        <f t="shared" si="125"/>
        <v>40664</v>
      </c>
      <c r="G1536" s="2">
        <f t="shared" si="123"/>
        <v>40724</v>
      </c>
      <c r="H1536" s="3" t="str">
        <f t="shared" si="124"/>
        <v>INSERT INTO temporalidad VALUES (1534,'mayo-junio 2011','Bimensual','Bimensual','1-5-2011','30-6-2011');</v>
      </c>
      <c r="J1536">
        <v>1</v>
      </c>
      <c r="K1536">
        <v>5</v>
      </c>
      <c r="L1536">
        <v>2011</v>
      </c>
      <c r="M1536">
        <v>30</v>
      </c>
      <c r="N1536">
        <v>6</v>
      </c>
      <c r="O1536">
        <v>2011</v>
      </c>
    </row>
    <row r="1537" spans="1:15" x14ac:dyDescent="0.3">
      <c r="A1537">
        <v>2012</v>
      </c>
      <c r="B1537">
        <f t="shared" si="126"/>
        <v>1535</v>
      </c>
      <c r="C1537" t="str">
        <f t="shared" si="127"/>
        <v>mayo-junio 2012</v>
      </c>
      <c r="D1537" t="s">
        <v>83</v>
      </c>
      <c r="E1537" t="s">
        <v>83</v>
      </c>
      <c r="F1537" s="2">
        <f t="shared" si="125"/>
        <v>41030</v>
      </c>
      <c r="G1537" s="2">
        <f t="shared" si="123"/>
        <v>41090</v>
      </c>
      <c r="H1537" s="3" t="str">
        <f t="shared" si="124"/>
        <v>INSERT INTO temporalidad VALUES (1535,'mayo-junio 2012','Bimensual','Bimensual','1-5-2012','30-6-2012');</v>
      </c>
      <c r="J1537">
        <v>1</v>
      </c>
      <c r="K1537">
        <v>5</v>
      </c>
      <c r="L1537">
        <v>2012</v>
      </c>
      <c r="M1537">
        <v>30</v>
      </c>
      <c r="N1537">
        <v>6</v>
      </c>
      <c r="O1537">
        <v>2012</v>
      </c>
    </row>
    <row r="1538" spans="1:15" x14ac:dyDescent="0.3">
      <c r="A1538">
        <v>2013</v>
      </c>
      <c r="B1538">
        <f t="shared" si="126"/>
        <v>1536</v>
      </c>
      <c r="C1538" t="str">
        <f t="shared" si="127"/>
        <v>mayo-junio 2013</v>
      </c>
      <c r="D1538" t="s">
        <v>83</v>
      </c>
      <c r="E1538" t="s">
        <v>83</v>
      </c>
      <c r="F1538" s="2">
        <f t="shared" si="125"/>
        <v>41395</v>
      </c>
      <c r="G1538" s="2">
        <f t="shared" si="123"/>
        <v>41455</v>
      </c>
      <c r="H1538" s="3" t="str">
        <f t="shared" si="124"/>
        <v>INSERT INTO temporalidad VALUES (1536,'mayo-junio 2013','Bimensual','Bimensual','1-5-2013','30-6-2013');</v>
      </c>
      <c r="J1538">
        <v>1</v>
      </c>
      <c r="K1538">
        <v>5</v>
      </c>
      <c r="L1538">
        <v>2013</v>
      </c>
      <c r="M1538">
        <v>30</v>
      </c>
      <c r="N1538">
        <v>6</v>
      </c>
      <c r="O1538">
        <v>2013</v>
      </c>
    </row>
    <row r="1539" spans="1:15" x14ac:dyDescent="0.3">
      <c r="A1539">
        <v>2014</v>
      </c>
      <c r="B1539">
        <f t="shared" si="126"/>
        <v>1537</v>
      </c>
      <c r="C1539" t="str">
        <f t="shared" si="127"/>
        <v>mayo-junio 2014</v>
      </c>
      <c r="D1539" t="s">
        <v>83</v>
      </c>
      <c r="E1539" t="s">
        <v>83</v>
      </c>
      <c r="F1539" s="2">
        <f t="shared" si="125"/>
        <v>41760</v>
      </c>
      <c r="G1539" s="2">
        <f t="shared" ref="G1539:G1602" si="128">+DATE(O1539,N1539,M1539)</f>
        <v>41820</v>
      </c>
      <c r="H1539" s="3" t="str">
        <f t="shared" ref="H1539:H1602" si="129">+"INSERT INTO "&amp;$H$2&amp;" VALUES ("&amp;B1539&amp;",'"&amp;C1539&amp;"','"&amp;D1539&amp;"','"&amp;E1539&amp;"','"&amp;J1539&amp;"-"&amp;K1539&amp;"-"&amp;L1539&amp;"','"&amp;M1539&amp;"-"&amp;N1539&amp;"-"&amp;O1539&amp;"');"</f>
        <v>INSERT INTO temporalidad VALUES (1537,'mayo-junio 2014','Bimensual','Bimensual','1-5-2014','30-6-2014');</v>
      </c>
      <c r="J1539">
        <v>1</v>
      </c>
      <c r="K1539">
        <v>5</v>
      </c>
      <c r="L1539">
        <v>2014</v>
      </c>
      <c r="M1539">
        <v>30</v>
      </c>
      <c r="N1539">
        <v>6</v>
      </c>
      <c r="O1539">
        <v>2014</v>
      </c>
    </row>
    <row r="1540" spans="1:15" x14ac:dyDescent="0.3">
      <c r="A1540">
        <v>2015</v>
      </c>
      <c r="B1540">
        <f t="shared" si="126"/>
        <v>1538</v>
      </c>
      <c r="C1540" t="str">
        <f t="shared" si="127"/>
        <v>mayo-junio 2015</v>
      </c>
      <c r="D1540" t="s">
        <v>83</v>
      </c>
      <c r="E1540" t="s">
        <v>83</v>
      </c>
      <c r="F1540" s="2">
        <f t="shared" ref="F1540:F1603" si="130">+DATE(L1540,K1540,J1540)</f>
        <v>42125</v>
      </c>
      <c r="G1540" s="2">
        <f t="shared" si="128"/>
        <v>42185</v>
      </c>
      <c r="H1540" s="3" t="str">
        <f t="shared" si="129"/>
        <v>INSERT INTO temporalidad VALUES (1538,'mayo-junio 2015','Bimensual','Bimensual','1-5-2015','30-6-2015');</v>
      </c>
      <c r="J1540">
        <v>1</v>
      </c>
      <c r="K1540">
        <v>5</v>
      </c>
      <c r="L1540">
        <v>2015</v>
      </c>
      <c r="M1540">
        <v>30</v>
      </c>
      <c r="N1540">
        <v>6</v>
      </c>
      <c r="O1540">
        <v>2015</v>
      </c>
    </row>
    <row r="1541" spans="1:15" x14ac:dyDescent="0.3">
      <c r="A1541">
        <v>2016</v>
      </c>
      <c r="B1541">
        <f t="shared" ref="B1541:B1604" si="131">+B1540+1</f>
        <v>1539</v>
      </c>
      <c r="C1541" t="str">
        <f t="shared" si="127"/>
        <v>mayo-junio 2016</v>
      </c>
      <c r="D1541" t="s">
        <v>83</v>
      </c>
      <c r="E1541" t="s">
        <v>83</v>
      </c>
      <c r="F1541" s="2">
        <f t="shared" si="130"/>
        <v>42491</v>
      </c>
      <c r="G1541" s="2">
        <f t="shared" si="128"/>
        <v>42551</v>
      </c>
      <c r="H1541" s="3" t="str">
        <f t="shared" si="129"/>
        <v>INSERT INTO temporalidad VALUES (1539,'mayo-junio 2016','Bimensual','Bimensual','1-5-2016','30-6-2016');</v>
      </c>
      <c r="J1541">
        <v>1</v>
      </c>
      <c r="K1541">
        <v>5</v>
      </c>
      <c r="L1541">
        <v>2016</v>
      </c>
      <c r="M1541">
        <v>30</v>
      </c>
      <c r="N1541">
        <v>6</v>
      </c>
      <c r="O1541">
        <v>2016</v>
      </c>
    </row>
    <row r="1542" spans="1:15" x14ac:dyDescent="0.3">
      <c r="A1542">
        <v>2017</v>
      </c>
      <c r="B1542">
        <f t="shared" si="131"/>
        <v>1540</v>
      </c>
      <c r="C1542" t="str">
        <f t="shared" si="127"/>
        <v>mayo-junio 2017</v>
      </c>
      <c r="D1542" t="s">
        <v>83</v>
      </c>
      <c r="E1542" t="s">
        <v>83</v>
      </c>
      <c r="F1542" s="2">
        <f t="shared" si="130"/>
        <v>42856</v>
      </c>
      <c r="G1542" s="2">
        <f t="shared" si="128"/>
        <v>42916</v>
      </c>
      <c r="H1542" s="3" t="str">
        <f t="shared" si="129"/>
        <v>INSERT INTO temporalidad VALUES (1540,'mayo-junio 2017','Bimensual','Bimensual','1-5-2017','30-6-2017');</v>
      </c>
      <c r="J1542">
        <v>1</v>
      </c>
      <c r="K1542">
        <v>5</v>
      </c>
      <c r="L1542">
        <v>2017</v>
      </c>
      <c r="M1542">
        <v>30</v>
      </c>
      <c r="N1542">
        <v>6</v>
      </c>
      <c r="O1542">
        <v>2017</v>
      </c>
    </row>
    <row r="1543" spans="1:15" x14ac:dyDescent="0.3">
      <c r="A1543">
        <v>2018</v>
      </c>
      <c r="B1543">
        <f t="shared" si="131"/>
        <v>1541</v>
      </c>
      <c r="C1543" t="str">
        <f t="shared" si="127"/>
        <v>mayo-junio 2018</v>
      </c>
      <c r="D1543" t="s">
        <v>83</v>
      </c>
      <c r="E1543" t="s">
        <v>83</v>
      </c>
      <c r="F1543" s="2">
        <f t="shared" si="130"/>
        <v>43221</v>
      </c>
      <c r="G1543" s="2">
        <f t="shared" si="128"/>
        <v>43281</v>
      </c>
      <c r="H1543" s="3" t="str">
        <f t="shared" si="129"/>
        <v>INSERT INTO temporalidad VALUES (1541,'mayo-junio 2018','Bimensual','Bimensual','1-5-2018','30-6-2018');</v>
      </c>
      <c r="J1543">
        <v>1</v>
      </c>
      <c r="K1543">
        <v>5</v>
      </c>
      <c r="L1543">
        <v>2018</v>
      </c>
      <c r="M1543">
        <v>30</v>
      </c>
      <c r="N1543">
        <v>6</v>
      </c>
      <c r="O1543">
        <v>2018</v>
      </c>
    </row>
    <row r="1544" spans="1:15" x14ac:dyDescent="0.3">
      <c r="A1544">
        <v>2019</v>
      </c>
      <c r="B1544">
        <f t="shared" si="131"/>
        <v>1542</v>
      </c>
      <c r="C1544" t="str">
        <f t="shared" si="127"/>
        <v>mayo-junio 2019</v>
      </c>
      <c r="D1544" t="s">
        <v>83</v>
      </c>
      <c r="E1544" t="s">
        <v>83</v>
      </c>
      <c r="F1544" s="2">
        <f t="shared" si="130"/>
        <v>43586</v>
      </c>
      <c r="G1544" s="2">
        <f t="shared" si="128"/>
        <v>43646</v>
      </c>
      <c r="H1544" s="3" t="str">
        <f t="shared" si="129"/>
        <v>INSERT INTO temporalidad VALUES (1542,'mayo-junio 2019','Bimensual','Bimensual','1-5-2019','30-6-2019');</v>
      </c>
      <c r="J1544">
        <v>1</v>
      </c>
      <c r="K1544">
        <v>5</v>
      </c>
      <c r="L1544">
        <v>2019</v>
      </c>
      <c r="M1544">
        <v>30</v>
      </c>
      <c r="N1544">
        <v>6</v>
      </c>
      <c r="O1544">
        <v>2019</v>
      </c>
    </row>
    <row r="1545" spans="1:15" x14ac:dyDescent="0.3">
      <c r="A1545">
        <v>2020</v>
      </c>
      <c r="B1545">
        <f t="shared" si="131"/>
        <v>1543</v>
      </c>
      <c r="C1545" t="str">
        <f t="shared" si="127"/>
        <v>mayo-junio 2020</v>
      </c>
      <c r="D1545" t="s">
        <v>83</v>
      </c>
      <c r="E1545" t="s">
        <v>83</v>
      </c>
      <c r="F1545" s="2">
        <f t="shared" si="130"/>
        <v>43952</v>
      </c>
      <c r="G1545" s="2">
        <f t="shared" si="128"/>
        <v>44012</v>
      </c>
      <c r="H1545" s="3" t="str">
        <f t="shared" si="129"/>
        <v>INSERT INTO temporalidad VALUES (1543,'mayo-junio 2020','Bimensual','Bimensual','1-5-2020','30-6-2020');</v>
      </c>
      <c r="J1545">
        <v>1</v>
      </c>
      <c r="K1545">
        <v>5</v>
      </c>
      <c r="L1545">
        <v>2020</v>
      </c>
      <c r="M1545">
        <v>30</v>
      </c>
      <c r="N1545">
        <v>6</v>
      </c>
      <c r="O1545">
        <v>2020</v>
      </c>
    </row>
    <row r="1546" spans="1:15" x14ac:dyDescent="0.3">
      <c r="A1546">
        <v>2021</v>
      </c>
      <c r="B1546">
        <f t="shared" si="131"/>
        <v>1544</v>
      </c>
      <c r="C1546" t="str">
        <f t="shared" si="127"/>
        <v>mayo-junio 2021</v>
      </c>
      <c r="D1546" t="s">
        <v>83</v>
      </c>
      <c r="E1546" t="s">
        <v>83</v>
      </c>
      <c r="F1546" s="2">
        <f t="shared" si="130"/>
        <v>44317</v>
      </c>
      <c r="G1546" s="2">
        <f t="shared" si="128"/>
        <v>44377</v>
      </c>
      <c r="H1546" s="3" t="str">
        <f t="shared" si="129"/>
        <v>INSERT INTO temporalidad VALUES (1544,'mayo-junio 2021','Bimensual','Bimensual','1-5-2021','30-6-2021');</v>
      </c>
      <c r="J1546">
        <v>1</v>
      </c>
      <c r="K1546">
        <v>5</v>
      </c>
      <c r="L1546">
        <v>2021</v>
      </c>
      <c r="M1546">
        <v>30</v>
      </c>
      <c r="N1546">
        <v>6</v>
      </c>
      <c r="O1546">
        <v>2021</v>
      </c>
    </row>
    <row r="1547" spans="1:15" x14ac:dyDescent="0.3">
      <c r="A1547">
        <v>2022</v>
      </c>
      <c r="B1547">
        <f t="shared" si="131"/>
        <v>1545</v>
      </c>
      <c r="C1547" t="str">
        <f t="shared" si="127"/>
        <v>mayo-junio 2022</v>
      </c>
      <c r="D1547" t="s">
        <v>83</v>
      </c>
      <c r="E1547" t="s">
        <v>83</v>
      </c>
      <c r="F1547" s="2">
        <f t="shared" si="130"/>
        <v>44682</v>
      </c>
      <c r="G1547" s="2">
        <f t="shared" si="128"/>
        <v>44742</v>
      </c>
      <c r="H1547" s="3" t="str">
        <f t="shared" si="129"/>
        <v>INSERT INTO temporalidad VALUES (1545,'mayo-junio 2022','Bimensual','Bimensual','1-5-2022','30-6-2022');</v>
      </c>
      <c r="J1547">
        <v>1</v>
      </c>
      <c r="K1547">
        <v>5</v>
      </c>
      <c r="L1547">
        <v>2022</v>
      </c>
      <c r="M1547">
        <v>30</v>
      </c>
      <c r="N1547">
        <v>6</v>
      </c>
      <c r="O1547">
        <v>2022</v>
      </c>
    </row>
    <row r="1548" spans="1:15" x14ac:dyDescent="0.3">
      <c r="A1548">
        <v>2023</v>
      </c>
      <c r="B1548">
        <f t="shared" si="131"/>
        <v>1546</v>
      </c>
      <c r="C1548" t="str">
        <f t="shared" si="127"/>
        <v>mayo-junio 2023</v>
      </c>
      <c r="D1548" t="s">
        <v>83</v>
      </c>
      <c r="E1548" t="s">
        <v>83</v>
      </c>
      <c r="F1548" s="2">
        <f t="shared" si="130"/>
        <v>45047</v>
      </c>
      <c r="G1548" s="2">
        <f t="shared" si="128"/>
        <v>45107</v>
      </c>
      <c r="H1548" s="3" t="str">
        <f t="shared" si="129"/>
        <v>INSERT INTO temporalidad VALUES (1546,'mayo-junio 2023','Bimensual','Bimensual','1-5-2023','30-6-2023');</v>
      </c>
      <c r="J1548">
        <v>1</v>
      </c>
      <c r="K1548">
        <v>5</v>
      </c>
      <c r="L1548">
        <v>2023</v>
      </c>
      <c r="M1548">
        <v>30</v>
      </c>
      <c r="N1548">
        <v>6</v>
      </c>
      <c r="O1548">
        <v>2023</v>
      </c>
    </row>
    <row r="1549" spans="1:15" x14ac:dyDescent="0.3">
      <c r="A1549">
        <v>2024</v>
      </c>
      <c r="B1549">
        <f t="shared" si="131"/>
        <v>1547</v>
      </c>
      <c r="C1549" t="str">
        <f t="shared" si="127"/>
        <v>mayo-junio 2024</v>
      </c>
      <c r="D1549" t="s">
        <v>83</v>
      </c>
      <c r="E1549" t="s">
        <v>83</v>
      </c>
      <c r="F1549" s="2">
        <f t="shared" si="130"/>
        <v>45413</v>
      </c>
      <c r="G1549" s="2">
        <f t="shared" si="128"/>
        <v>45473</v>
      </c>
      <c r="H1549" s="3" t="str">
        <f t="shared" si="129"/>
        <v>INSERT INTO temporalidad VALUES (1547,'mayo-junio 2024','Bimensual','Bimensual','1-5-2024','30-6-2024');</v>
      </c>
      <c r="J1549">
        <v>1</v>
      </c>
      <c r="K1549">
        <v>5</v>
      </c>
      <c r="L1549">
        <v>2024</v>
      </c>
      <c r="M1549">
        <v>30</v>
      </c>
      <c r="N1549">
        <v>6</v>
      </c>
      <c r="O1549">
        <v>2024</v>
      </c>
    </row>
    <row r="1550" spans="1:15" x14ac:dyDescent="0.3">
      <c r="A1550">
        <v>2025</v>
      </c>
      <c r="B1550">
        <f t="shared" si="131"/>
        <v>1548</v>
      </c>
      <c r="C1550" t="str">
        <f t="shared" si="127"/>
        <v>mayo-junio 2025</v>
      </c>
      <c r="D1550" t="s">
        <v>83</v>
      </c>
      <c r="E1550" t="s">
        <v>83</v>
      </c>
      <c r="F1550" s="2">
        <f t="shared" si="130"/>
        <v>45778</v>
      </c>
      <c r="G1550" s="2">
        <f t="shared" si="128"/>
        <v>45838</v>
      </c>
      <c r="H1550" s="3" t="str">
        <f t="shared" si="129"/>
        <v>INSERT INTO temporalidad VALUES (1548,'mayo-junio 2025','Bimensual','Bimensual','1-5-2025','30-6-2025');</v>
      </c>
      <c r="J1550">
        <v>1</v>
      </c>
      <c r="K1550">
        <v>5</v>
      </c>
      <c r="L1550">
        <v>2025</v>
      </c>
      <c r="M1550">
        <v>30</v>
      </c>
      <c r="N1550">
        <v>6</v>
      </c>
      <c r="O1550">
        <v>2025</v>
      </c>
    </row>
    <row r="1551" spans="1:15" x14ac:dyDescent="0.3">
      <c r="A1551">
        <v>2026</v>
      </c>
      <c r="B1551">
        <f t="shared" si="131"/>
        <v>1549</v>
      </c>
      <c r="C1551" t="str">
        <f t="shared" si="127"/>
        <v>mayo-junio 2026</v>
      </c>
      <c r="D1551" t="s">
        <v>83</v>
      </c>
      <c r="E1551" t="s">
        <v>83</v>
      </c>
      <c r="F1551" s="2">
        <f t="shared" si="130"/>
        <v>46143</v>
      </c>
      <c r="G1551" s="2">
        <f t="shared" si="128"/>
        <v>46203</v>
      </c>
      <c r="H1551" s="3" t="str">
        <f t="shared" si="129"/>
        <v>INSERT INTO temporalidad VALUES (1549,'mayo-junio 2026','Bimensual','Bimensual','1-5-2026','30-6-2026');</v>
      </c>
      <c r="J1551">
        <v>1</v>
      </c>
      <c r="K1551">
        <v>5</v>
      </c>
      <c r="L1551">
        <v>2026</v>
      </c>
      <c r="M1551">
        <v>30</v>
      </c>
      <c r="N1551">
        <v>6</v>
      </c>
      <c r="O1551">
        <v>2026</v>
      </c>
    </row>
    <row r="1552" spans="1:15" x14ac:dyDescent="0.3">
      <c r="A1552">
        <v>2027</v>
      </c>
      <c r="B1552">
        <f t="shared" si="131"/>
        <v>1550</v>
      </c>
      <c r="C1552" t="str">
        <f t="shared" si="127"/>
        <v>mayo-junio 2027</v>
      </c>
      <c r="D1552" t="s">
        <v>83</v>
      </c>
      <c r="E1552" t="s">
        <v>83</v>
      </c>
      <c r="F1552" s="2">
        <f t="shared" si="130"/>
        <v>46508</v>
      </c>
      <c r="G1552" s="2">
        <f t="shared" si="128"/>
        <v>46568</v>
      </c>
      <c r="H1552" s="3" t="str">
        <f t="shared" si="129"/>
        <v>INSERT INTO temporalidad VALUES (1550,'mayo-junio 2027','Bimensual','Bimensual','1-5-2027','30-6-2027');</v>
      </c>
      <c r="J1552">
        <v>1</v>
      </c>
      <c r="K1552">
        <v>5</v>
      </c>
      <c r="L1552">
        <v>2027</v>
      </c>
      <c r="M1552">
        <v>30</v>
      </c>
      <c r="N1552">
        <v>6</v>
      </c>
      <c r="O1552">
        <v>2027</v>
      </c>
    </row>
    <row r="1553" spans="1:15" x14ac:dyDescent="0.3">
      <c r="A1553">
        <v>2028</v>
      </c>
      <c r="B1553">
        <f t="shared" si="131"/>
        <v>1551</v>
      </c>
      <c r="C1553" t="str">
        <f t="shared" si="127"/>
        <v>mayo-junio 2028</v>
      </c>
      <c r="D1553" t="s">
        <v>83</v>
      </c>
      <c r="E1553" t="s">
        <v>83</v>
      </c>
      <c r="F1553" s="2">
        <f t="shared" si="130"/>
        <v>46874</v>
      </c>
      <c r="G1553" s="2">
        <f t="shared" si="128"/>
        <v>46934</v>
      </c>
      <c r="H1553" s="3" t="str">
        <f t="shared" si="129"/>
        <v>INSERT INTO temporalidad VALUES (1551,'mayo-junio 2028','Bimensual','Bimensual','1-5-2028','30-6-2028');</v>
      </c>
      <c r="J1553">
        <v>1</v>
      </c>
      <c r="K1553">
        <v>5</v>
      </c>
      <c r="L1553">
        <v>2028</v>
      </c>
      <c r="M1553">
        <v>30</v>
      </c>
      <c r="N1553">
        <v>6</v>
      </c>
      <c r="O1553">
        <v>2028</v>
      </c>
    </row>
    <row r="1554" spans="1:15" x14ac:dyDescent="0.3">
      <c r="A1554">
        <v>2029</v>
      </c>
      <c r="B1554">
        <f t="shared" si="131"/>
        <v>1552</v>
      </c>
      <c r="C1554" t="str">
        <f t="shared" si="127"/>
        <v>mayo-junio 2029</v>
      </c>
      <c r="D1554" t="s">
        <v>83</v>
      </c>
      <c r="E1554" t="s">
        <v>83</v>
      </c>
      <c r="F1554" s="2">
        <f t="shared" si="130"/>
        <v>47239</v>
      </c>
      <c r="G1554" s="2">
        <f t="shared" si="128"/>
        <v>47299</v>
      </c>
      <c r="H1554" s="3" t="str">
        <f t="shared" si="129"/>
        <v>INSERT INTO temporalidad VALUES (1552,'mayo-junio 2029','Bimensual','Bimensual','1-5-2029','30-6-2029');</v>
      </c>
      <c r="J1554">
        <v>1</v>
      </c>
      <c r="K1554">
        <v>5</v>
      </c>
      <c r="L1554">
        <v>2029</v>
      </c>
      <c r="M1554">
        <v>30</v>
      </c>
      <c r="N1554">
        <v>6</v>
      </c>
      <c r="O1554">
        <v>2029</v>
      </c>
    </row>
    <row r="1555" spans="1:15" x14ac:dyDescent="0.3">
      <c r="A1555">
        <v>2030</v>
      </c>
      <c r="B1555">
        <f t="shared" si="131"/>
        <v>1553</v>
      </c>
      <c r="C1555" t="str">
        <f t="shared" si="127"/>
        <v>mayo-junio 2030</v>
      </c>
      <c r="D1555" t="s">
        <v>83</v>
      </c>
      <c r="E1555" t="s">
        <v>83</v>
      </c>
      <c r="F1555" s="2">
        <f t="shared" si="130"/>
        <v>47604</v>
      </c>
      <c r="G1555" s="2">
        <f t="shared" si="128"/>
        <v>47664</v>
      </c>
      <c r="H1555" s="3" t="str">
        <f t="shared" si="129"/>
        <v>INSERT INTO temporalidad VALUES (1553,'mayo-junio 2030','Bimensual','Bimensual','1-5-2030','30-6-2030');</v>
      </c>
      <c r="J1555">
        <v>1</v>
      </c>
      <c r="K1555">
        <v>5</v>
      </c>
      <c r="L1555">
        <v>2030</v>
      </c>
      <c r="M1555">
        <v>30</v>
      </c>
      <c r="N1555">
        <v>6</v>
      </c>
      <c r="O1555">
        <v>2030</v>
      </c>
    </row>
    <row r="1556" spans="1:15" x14ac:dyDescent="0.3">
      <c r="A1556">
        <v>2031</v>
      </c>
      <c r="B1556">
        <f t="shared" si="131"/>
        <v>1554</v>
      </c>
      <c r="C1556" t="str">
        <f t="shared" si="127"/>
        <v>mayo-junio 2031</v>
      </c>
      <c r="D1556" t="s">
        <v>83</v>
      </c>
      <c r="E1556" t="s">
        <v>83</v>
      </c>
      <c r="F1556" s="2">
        <f t="shared" si="130"/>
        <v>47969</v>
      </c>
      <c r="G1556" s="2">
        <f t="shared" si="128"/>
        <v>48029</v>
      </c>
      <c r="H1556" s="3" t="str">
        <f t="shared" si="129"/>
        <v>INSERT INTO temporalidad VALUES (1554,'mayo-junio 2031','Bimensual','Bimensual','1-5-2031','30-6-2031');</v>
      </c>
      <c r="J1556">
        <v>1</v>
      </c>
      <c r="K1556">
        <v>5</v>
      </c>
      <c r="L1556">
        <v>2031</v>
      </c>
      <c r="M1556">
        <v>30</v>
      </c>
      <c r="N1556">
        <v>6</v>
      </c>
      <c r="O1556">
        <v>2031</v>
      </c>
    </row>
    <row r="1557" spans="1:15" x14ac:dyDescent="0.3">
      <c r="A1557">
        <v>2032</v>
      </c>
      <c r="B1557">
        <f t="shared" si="131"/>
        <v>1555</v>
      </c>
      <c r="C1557" t="str">
        <f t="shared" si="127"/>
        <v>mayo-junio 2032</v>
      </c>
      <c r="D1557" t="s">
        <v>83</v>
      </c>
      <c r="E1557" t="s">
        <v>83</v>
      </c>
      <c r="F1557" s="2">
        <f t="shared" si="130"/>
        <v>48335</v>
      </c>
      <c r="G1557" s="2">
        <f t="shared" si="128"/>
        <v>48395</v>
      </c>
      <c r="H1557" s="3" t="str">
        <f t="shared" si="129"/>
        <v>INSERT INTO temporalidad VALUES (1555,'mayo-junio 2032','Bimensual','Bimensual','1-5-2032','30-6-2032');</v>
      </c>
      <c r="J1557">
        <v>1</v>
      </c>
      <c r="K1557">
        <v>5</v>
      </c>
      <c r="L1557">
        <v>2032</v>
      </c>
      <c r="M1557">
        <v>30</v>
      </c>
      <c r="N1557">
        <v>6</v>
      </c>
      <c r="O1557">
        <v>2032</v>
      </c>
    </row>
    <row r="1558" spans="1:15" x14ac:dyDescent="0.3">
      <c r="A1558">
        <v>2033</v>
      </c>
      <c r="B1558">
        <f t="shared" si="131"/>
        <v>1556</v>
      </c>
      <c r="C1558" t="str">
        <f t="shared" si="127"/>
        <v>mayo-junio 2033</v>
      </c>
      <c r="D1558" t="s">
        <v>83</v>
      </c>
      <c r="E1558" t="s">
        <v>83</v>
      </c>
      <c r="F1558" s="2">
        <f t="shared" si="130"/>
        <v>48700</v>
      </c>
      <c r="G1558" s="2">
        <f t="shared" si="128"/>
        <v>48760</v>
      </c>
      <c r="H1558" s="3" t="str">
        <f t="shared" si="129"/>
        <v>INSERT INTO temporalidad VALUES (1556,'mayo-junio 2033','Bimensual','Bimensual','1-5-2033','30-6-2033');</v>
      </c>
      <c r="J1558">
        <v>1</v>
      </c>
      <c r="K1558">
        <v>5</v>
      </c>
      <c r="L1558">
        <v>2033</v>
      </c>
      <c r="M1558">
        <v>30</v>
      </c>
      <c r="N1558">
        <v>6</v>
      </c>
      <c r="O1558">
        <v>2033</v>
      </c>
    </row>
    <row r="1559" spans="1:15" x14ac:dyDescent="0.3">
      <c r="A1559">
        <v>2034</v>
      </c>
      <c r="B1559">
        <f t="shared" si="131"/>
        <v>1557</v>
      </c>
      <c r="C1559" t="str">
        <f t="shared" si="127"/>
        <v>mayo-junio 2034</v>
      </c>
      <c r="D1559" t="s">
        <v>83</v>
      </c>
      <c r="E1559" t="s">
        <v>83</v>
      </c>
      <c r="F1559" s="2">
        <f t="shared" si="130"/>
        <v>49065</v>
      </c>
      <c r="G1559" s="2">
        <f t="shared" si="128"/>
        <v>49125</v>
      </c>
      <c r="H1559" s="3" t="str">
        <f t="shared" si="129"/>
        <v>INSERT INTO temporalidad VALUES (1557,'mayo-junio 2034','Bimensual','Bimensual','1-5-2034','30-6-2034');</v>
      </c>
      <c r="J1559">
        <v>1</v>
      </c>
      <c r="K1559">
        <v>5</v>
      </c>
      <c r="L1559">
        <v>2034</v>
      </c>
      <c r="M1559">
        <v>30</v>
      </c>
      <c r="N1559">
        <v>6</v>
      </c>
      <c r="O1559">
        <v>2034</v>
      </c>
    </row>
    <row r="1560" spans="1:15" x14ac:dyDescent="0.3">
      <c r="A1560">
        <v>2035</v>
      </c>
      <c r="B1560">
        <f t="shared" si="131"/>
        <v>1558</v>
      </c>
      <c r="C1560" t="str">
        <f t="shared" si="127"/>
        <v>mayo-junio 2035</v>
      </c>
      <c r="D1560" t="s">
        <v>83</v>
      </c>
      <c r="E1560" t="s">
        <v>83</v>
      </c>
      <c r="F1560" s="2">
        <f t="shared" si="130"/>
        <v>49430</v>
      </c>
      <c r="G1560" s="2">
        <f t="shared" si="128"/>
        <v>49490</v>
      </c>
      <c r="H1560" s="3" t="str">
        <f t="shared" si="129"/>
        <v>INSERT INTO temporalidad VALUES (1558,'mayo-junio 2035','Bimensual','Bimensual','1-5-2035','30-6-2035');</v>
      </c>
      <c r="J1560">
        <v>1</v>
      </c>
      <c r="K1560">
        <v>5</v>
      </c>
      <c r="L1560">
        <v>2035</v>
      </c>
      <c r="M1560">
        <v>30</v>
      </c>
      <c r="N1560">
        <v>6</v>
      </c>
      <c r="O1560">
        <v>2035</v>
      </c>
    </row>
    <row r="1561" spans="1:15" x14ac:dyDescent="0.3">
      <c r="A1561">
        <v>2036</v>
      </c>
      <c r="B1561">
        <f t="shared" si="131"/>
        <v>1559</v>
      </c>
      <c r="C1561" t="str">
        <f t="shared" si="127"/>
        <v>mayo-junio 2036</v>
      </c>
      <c r="D1561" t="s">
        <v>83</v>
      </c>
      <c r="E1561" t="s">
        <v>83</v>
      </c>
      <c r="F1561" s="2">
        <f t="shared" si="130"/>
        <v>49796</v>
      </c>
      <c r="G1561" s="2">
        <f t="shared" si="128"/>
        <v>49856</v>
      </c>
      <c r="H1561" s="3" t="str">
        <f t="shared" si="129"/>
        <v>INSERT INTO temporalidad VALUES (1559,'mayo-junio 2036','Bimensual','Bimensual','1-5-2036','30-6-2036');</v>
      </c>
      <c r="J1561">
        <v>1</v>
      </c>
      <c r="K1561">
        <v>5</v>
      </c>
      <c r="L1561">
        <v>2036</v>
      </c>
      <c r="M1561">
        <v>30</v>
      </c>
      <c r="N1561">
        <v>6</v>
      </c>
      <c r="O1561">
        <v>2036</v>
      </c>
    </row>
    <row r="1562" spans="1:15" x14ac:dyDescent="0.3">
      <c r="A1562">
        <v>2037</v>
      </c>
      <c r="B1562">
        <f t="shared" si="131"/>
        <v>1560</v>
      </c>
      <c r="C1562" t="str">
        <f t="shared" si="127"/>
        <v>mayo-junio 2037</v>
      </c>
      <c r="D1562" t="s">
        <v>83</v>
      </c>
      <c r="E1562" t="s">
        <v>83</v>
      </c>
      <c r="F1562" s="2">
        <f t="shared" si="130"/>
        <v>50161</v>
      </c>
      <c r="G1562" s="2">
        <f t="shared" si="128"/>
        <v>50221</v>
      </c>
      <c r="H1562" s="3" t="str">
        <f t="shared" si="129"/>
        <v>INSERT INTO temporalidad VALUES (1560,'mayo-junio 2037','Bimensual','Bimensual','1-5-2037','30-6-2037');</v>
      </c>
      <c r="J1562">
        <v>1</v>
      </c>
      <c r="K1562">
        <v>5</v>
      </c>
      <c r="L1562">
        <v>2037</v>
      </c>
      <c r="M1562">
        <v>30</v>
      </c>
      <c r="N1562">
        <v>6</v>
      </c>
      <c r="O1562">
        <v>2037</v>
      </c>
    </row>
    <row r="1563" spans="1:15" x14ac:dyDescent="0.3">
      <c r="A1563">
        <v>2038</v>
      </c>
      <c r="B1563">
        <f t="shared" si="131"/>
        <v>1561</v>
      </c>
      <c r="C1563" t="str">
        <f t="shared" si="127"/>
        <v>mayo-junio 2038</v>
      </c>
      <c r="D1563" t="s">
        <v>83</v>
      </c>
      <c r="E1563" t="s">
        <v>83</v>
      </c>
      <c r="F1563" s="2">
        <f t="shared" si="130"/>
        <v>50526</v>
      </c>
      <c r="G1563" s="2">
        <f t="shared" si="128"/>
        <v>50586</v>
      </c>
      <c r="H1563" s="3" t="str">
        <f t="shared" si="129"/>
        <v>INSERT INTO temporalidad VALUES (1561,'mayo-junio 2038','Bimensual','Bimensual','1-5-2038','30-6-2038');</v>
      </c>
      <c r="J1563">
        <v>1</v>
      </c>
      <c r="K1563">
        <v>5</v>
      </c>
      <c r="L1563">
        <v>2038</v>
      </c>
      <c r="M1563">
        <v>30</v>
      </c>
      <c r="N1563">
        <v>6</v>
      </c>
      <c r="O1563">
        <v>2038</v>
      </c>
    </row>
    <row r="1564" spans="1:15" x14ac:dyDescent="0.3">
      <c r="A1564">
        <v>2039</v>
      </c>
      <c r="B1564">
        <f t="shared" si="131"/>
        <v>1562</v>
      </c>
      <c r="C1564" t="str">
        <f t="shared" si="127"/>
        <v>mayo-junio 2039</v>
      </c>
      <c r="D1564" t="s">
        <v>83</v>
      </c>
      <c r="E1564" t="s">
        <v>83</v>
      </c>
      <c r="F1564" s="2">
        <f t="shared" si="130"/>
        <v>50891</v>
      </c>
      <c r="G1564" s="2">
        <f t="shared" si="128"/>
        <v>50951</v>
      </c>
      <c r="H1564" s="3" t="str">
        <f t="shared" si="129"/>
        <v>INSERT INTO temporalidad VALUES (1562,'mayo-junio 2039','Bimensual','Bimensual','1-5-2039','30-6-2039');</v>
      </c>
      <c r="J1564">
        <v>1</v>
      </c>
      <c r="K1564">
        <v>5</v>
      </c>
      <c r="L1564">
        <v>2039</v>
      </c>
      <c r="M1564">
        <v>30</v>
      </c>
      <c r="N1564">
        <v>6</v>
      </c>
      <c r="O1564">
        <v>2039</v>
      </c>
    </row>
    <row r="1565" spans="1:15" x14ac:dyDescent="0.3">
      <c r="A1565">
        <v>2040</v>
      </c>
      <c r="B1565">
        <f t="shared" si="131"/>
        <v>1563</v>
      </c>
      <c r="C1565" t="str">
        <f t="shared" si="127"/>
        <v>mayo-junio 2040</v>
      </c>
      <c r="D1565" t="s">
        <v>83</v>
      </c>
      <c r="E1565" t="s">
        <v>83</v>
      </c>
      <c r="F1565" s="2">
        <f t="shared" si="130"/>
        <v>51257</v>
      </c>
      <c r="G1565" s="2">
        <f t="shared" si="128"/>
        <v>51317</v>
      </c>
      <c r="H1565" s="3" t="str">
        <f t="shared" si="129"/>
        <v>INSERT INTO temporalidad VALUES (1563,'mayo-junio 2040','Bimensual','Bimensual','1-5-2040','30-6-2040');</v>
      </c>
      <c r="J1565">
        <v>1</v>
      </c>
      <c r="K1565">
        <v>5</v>
      </c>
      <c r="L1565">
        <v>2040</v>
      </c>
      <c r="M1565">
        <v>30</v>
      </c>
      <c r="N1565">
        <v>6</v>
      </c>
      <c r="O1565">
        <v>2040</v>
      </c>
    </row>
    <row r="1566" spans="1:15" x14ac:dyDescent="0.3">
      <c r="A1566">
        <v>2041</v>
      </c>
      <c r="B1566">
        <f t="shared" si="131"/>
        <v>1564</v>
      </c>
      <c r="C1566" t="str">
        <f t="shared" si="127"/>
        <v>mayo-junio 2041</v>
      </c>
      <c r="D1566" t="s">
        <v>83</v>
      </c>
      <c r="E1566" t="s">
        <v>83</v>
      </c>
      <c r="F1566" s="2">
        <f t="shared" si="130"/>
        <v>51622</v>
      </c>
      <c r="G1566" s="2">
        <f t="shared" si="128"/>
        <v>51682</v>
      </c>
      <c r="H1566" s="3" t="str">
        <f t="shared" si="129"/>
        <v>INSERT INTO temporalidad VALUES (1564,'mayo-junio 2041','Bimensual','Bimensual','1-5-2041','30-6-2041');</v>
      </c>
      <c r="J1566">
        <v>1</v>
      </c>
      <c r="K1566">
        <v>5</v>
      </c>
      <c r="L1566">
        <v>2041</v>
      </c>
      <c r="M1566">
        <v>30</v>
      </c>
      <c r="N1566">
        <v>6</v>
      </c>
      <c r="O1566">
        <v>2041</v>
      </c>
    </row>
    <row r="1567" spans="1:15" x14ac:dyDescent="0.3">
      <c r="A1567">
        <v>2042</v>
      </c>
      <c r="B1567">
        <f t="shared" si="131"/>
        <v>1565</v>
      </c>
      <c r="C1567" t="str">
        <f t="shared" si="127"/>
        <v>mayo-junio 2042</v>
      </c>
      <c r="D1567" t="s">
        <v>83</v>
      </c>
      <c r="E1567" t="s">
        <v>83</v>
      </c>
      <c r="F1567" s="2">
        <f t="shared" si="130"/>
        <v>51987</v>
      </c>
      <c r="G1567" s="2">
        <f t="shared" si="128"/>
        <v>52047</v>
      </c>
      <c r="H1567" s="3" t="str">
        <f t="shared" si="129"/>
        <v>INSERT INTO temporalidad VALUES (1565,'mayo-junio 2042','Bimensual','Bimensual','1-5-2042','30-6-2042');</v>
      </c>
      <c r="J1567">
        <v>1</v>
      </c>
      <c r="K1567">
        <v>5</v>
      </c>
      <c r="L1567">
        <v>2042</v>
      </c>
      <c r="M1567">
        <v>30</v>
      </c>
      <c r="N1567">
        <v>6</v>
      </c>
      <c r="O1567">
        <v>2042</v>
      </c>
    </row>
    <row r="1568" spans="1:15" x14ac:dyDescent="0.3">
      <c r="A1568">
        <v>2043</v>
      </c>
      <c r="B1568">
        <f t="shared" si="131"/>
        <v>1566</v>
      </c>
      <c r="C1568" t="str">
        <f t="shared" si="127"/>
        <v>mayo-junio 2043</v>
      </c>
      <c r="D1568" t="s">
        <v>83</v>
      </c>
      <c r="E1568" t="s">
        <v>83</v>
      </c>
      <c r="F1568" s="2">
        <f t="shared" si="130"/>
        <v>52352</v>
      </c>
      <c r="G1568" s="2">
        <f t="shared" si="128"/>
        <v>52412</v>
      </c>
      <c r="H1568" s="3" t="str">
        <f t="shared" si="129"/>
        <v>INSERT INTO temporalidad VALUES (1566,'mayo-junio 2043','Bimensual','Bimensual','1-5-2043','30-6-2043');</v>
      </c>
      <c r="J1568">
        <v>1</v>
      </c>
      <c r="K1568">
        <v>5</v>
      </c>
      <c r="L1568">
        <v>2043</v>
      </c>
      <c r="M1568">
        <v>30</v>
      </c>
      <c r="N1568">
        <v>6</v>
      </c>
      <c r="O1568">
        <v>2043</v>
      </c>
    </row>
    <row r="1569" spans="1:15" x14ac:dyDescent="0.3">
      <c r="A1569">
        <v>2044</v>
      </c>
      <c r="B1569">
        <f t="shared" si="131"/>
        <v>1567</v>
      </c>
      <c r="C1569" t="str">
        <f t="shared" si="127"/>
        <v>mayo-junio 2044</v>
      </c>
      <c r="D1569" t="s">
        <v>83</v>
      </c>
      <c r="E1569" t="s">
        <v>83</v>
      </c>
      <c r="F1569" s="2">
        <f t="shared" si="130"/>
        <v>52718</v>
      </c>
      <c r="G1569" s="2">
        <f t="shared" si="128"/>
        <v>52778</v>
      </c>
      <c r="H1569" s="3" t="str">
        <f t="shared" si="129"/>
        <v>INSERT INTO temporalidad VALUES (1567,'mayo-junio 2044','Bimensual','Bimensual','1-5-2044','30-6-2044');</v>
      </c>
      <c r="J1569">
        <v>1</v>
      </c>
      <c r="K1569">
        <v>5</v>
      </c>
      <c r="L1569">
        <v>2044</v>
      </c>
      <c r="M1569">
        <v>30</v>
      </c>
      <c r="N1569">
        <v>6</v>
      </c>
      <c r="O1569">
        <v>2044</v>
      </c>
    </row>
    <row r="1570" spans="1:15" x14ac:dyDescent="0.3">
      <c r="A1570">
        <v>2045</v>
      </c>
      <c r="B1570">
        <f t="shared" si="131"/>
        <v>1568</v>
      </c>
      <c r="C1570" t="str">
        <f t="shared" si="127"/>
        <v>mayo-junio 2045</v>
      </c>
      <c r="D1570" t="s">
        <v>83</v>
      </c>
      <c r="E1570" t="s">
        <v>83</v>
      </c>
      <c r="F1570" s="2">
        <f t="shared" si="130"/>
        <v>53083</v>
      </c>
      <c r="G1570" s="2">
        <f t="shared" si="128"/>
        <v>53143</v>
      </c>
      <c r="H1570" s="3" t="str">
        <f t="shared" si="129"/>
        <v>INSERT INTO temporalidad VALUES (1568,'mayo-junio 2045','Bimensual','Bimensual','1-5-2045','30-6-2045');</v>
      </c>
      <c r="J1570">
        <v>1</v>
      </c>
      <c r="K1570">
        <v>5</v>
      </c>
      <c r="L1570">
        <v>2045</v>
      </c>
      <c r="M1570">
        <v>30</v>
      </c>
      <c r="N1570">
        <v>6</v>
      </c>
      <c r="O1570">
        <v>2045</v>
      </c>
    </row>
    <row r="1571" spans="1:15" x14ac:dyDescent="0.3">
      <c r="A1571">
        <v>2046</v>
      </c>
      <c r="B1571">
        <f t="shared" si="131"/>
        <v>1569</v>
      </c>
      <c r="C1571" t="str">
        <f t="shared" si="127"/>
        <v>mayo-junio 2046</v>
      </c>
      <c r="D1571" t="s">
        <v>83</v>
      </c>
      <c r="E1571" t="s">
        <v>83</v>
      </c>
      <c r="F1571" s="2">
        <f t="shared" si="130"/>
        <v>53448</v>
      </c>
      <c r="G1571" s="2">
        <f t="shared" si="128"/>
        <v>53508</v>
      </c>
      <c r="H1571" s="3" t="str">
        <f t="shared" si="129"/>
        <v>INSERT INTO temporalidad VALUES (1569,'mayo-junio 2046','Bimensual','Bimensual','1-5-2046','30-6-2046');</v>
      </c>
      <c r="J1571">
        <v>1</v>
      </c>
      <c r="K1571">
        <v>5</v>
      </c>
      <c r="L1571">
        <v>2046</v>
      </c>
      <c r="M1571">
        <v>30</v>
      </c>
      <c r="N1571">
        <v>6</v>
      </c>
      <c r="O1571">
        <v>2046</v>
      </c>
    </row>
    <row r="1572" spans="1:15" x14ac:dyDescent="0.3">
      <c r="A1572">
        <v>2047</v>
      </c>
      <c r="B1572">
        <f t="shared" si="131"/>
        <v>1570</v>
      </c>
      <c r="C1572" t="str">
        <f t="shared" si="127"/>
        <v>mayo-junio 2047</v>
      </c>
      <c r="D1572" t="s">
        <v>83</v>
      </c>
      <c r="E1572" t="s">
        <v>83</v>
      </c>
      <c r="F1572" s="2">
        <f t="shared" si="130"/>
        <v>53813</v>
      </c>
      <c r="G1572" s="2">
        <f t="shared" si="128"/>
        <v>53873</v>
      </c>
      <c r="H1572" s="3" t="str">
        <f t="shared" si="129"/>
        <v>INSERT INTO temporalidad VALUES (1570,'mayo-junio 2047','Bimensual','Bimensual','1-5-2047','30-6-2047');</v>
      </c>
      <c r="J1572">
        <v>1</v>
      </c>
      <c r="K1572">
        <v>5</v>
      </c>
      <c r="L1572">
        <v>2047</v>
      </c>
      <c r="M1572">
        <v>30</v>
      </c>
      <c r="N1572">
        <v>6</v>
      </c>
      <c r="O1572">
        <v>2047</v>
      </c>
    </row>
    <row r="1573" spans="1:15" x14ac:dyDescent="0.3">
      <c r="A1573">
        <v>2048</v>
      </c>
      <c r="B1573">
        <f t="shared" si="131"/>
        <v>1571</v>
      </c>
      <c r="C1573" t="str">
        <f t="shared" si="127"/>
        <v>mayo-junio 2048</v>
      </c>
      <c r="D1573" t="s">
        <v>83</v>
      </c>
      <c r="E1573" t="s">
        <v>83</v>
      </c>
      <c r="F1573" s="2">
        <f t="shared" si="130"/>
        <v>54179</v>
      </c>
      <c r="G1573" s="2">
        <f t="shared" si="128"/>
        <v>54239</v>
      </c>
      <c r="H1573" s="3" t="str">
        <f t="shared" si="129"/>
        <v>INSERT INTO temporalidad VALUES (1571,'mayo-junio 2048','Bimensual','Bimensual','1-5-2048','30-6-2048');</v>
      </c>
      <c r="J1573">
        <v>1</v>
      </c>
      <c r="K1573">
        <v>5</v>
      </c>
      <c r="L1573">
        <v>2048</v>
      </c>
      <c r="M1573">
        <v>30</v>
      </c>
      <c r="N1573">
        <v>6</v>
      </c>
      <c r="O1573">
        <v>2048</v>
      </c>
    </row>
    <row r="1574" spans="1:15" x14ac:dyDescent="0.3">
      <c r="A1574">
        <v>2049</v>
      </c>
      <c r="B1574">
        <f t="shared" si="131"/>
        <v>1572</v>
      </c>
      <c r="C1574" t="str">
        <f t="shared" si="127"/>
        <v>mayo-junio 2049</v>
      </c>
      <c r="D1574" t="s">
        <v>83</v>
      </c>
      <c r="E1574" t="s">
        <v>83</v>
      </c>
      <c r="F1574" s="2">
        <f t="shared" si="130"/>
        <v>54544</v>
      </c>
      <c r="G1574" s="2">
        <f t="shared" si="128"/>
        <v>54604</v>
      </c>
      <c r="H1574" s="3" t="str">
        <f t="shared" si="129"/>
        <v>INSERT INTO temporalidad VALUES (1572,'mayo-junio 2049','Bimensual','Bimensual','1-5-2049','30-6-2049');</v>
      </c>
      <c r="J1574">
        <v>1</v>
      </c>
      <c r="K1574">
        <v>5</v>
      </c>
      <c r="L1574">
        <v>2049</v>
      </c>
      <c r="M1574">
        <v>30</v>
      </c>
      <c r="N1574">
        <v>6</v>
      </c>
      <c r="O1574">
        <v>2049</v>
      </c>
    </row>
    <row r="1575" spans="1:15" x14ac:dyDescent="0.3">
      <c r="A1575">
        <v>2050</v>
      </c>
      <c r="B1575">
        <f t="shared" si="131"/>
        <v>1573</v>
      </c>
      <c r="C1575" t="str">
        <f t="shared" si="127"/>
        <v>mayo-junio 2050</v>
      </c>
      <c r="D1575" t="s">
        <v>83</v>
      </c>
      <c r="E1575" t="s">
        <v>83</v>
      </c>
      <c r="F1575" s="2">
        <f t="shared" si="130"/>
        <v>54909</v>
      </c>
      <c r="G1575" s="2">
        <f t="shared" si="128"/>
        <v>54969</v>
      </c>
      <c r="H1575" s="3" t="str">
        <f t="shared" si="129"/>
        <v>INSERT INTO temporalidad VALUES (1573,'mayo-junio 2050','Bimensual','Bimensual','1-5-2050','30-6-2050');</v>
      </c>
      <c r="J1575">
        <v>1</v>
      </c>
      <c r="K1575">
        <v>5</v>
      </c>
      <c r="L1575">
        <v>2050</v>
      </c>
      <c r="M1575">
        <v>30</v>
      </c>
      <c r="N1575">
        <v>6</v>
      </c>
      <c r="O1575">
        <v>2050</v>
      </c>
    </row>
    <row r="1576" spans="1:15" x14ac:dyDescent="0.3">
      <c r="A1576">
        <v>1990</v>
      </c>
      <c r="B1576">
        <f t="shared" si="131"/>
        <v>1574</v>
      </c>
      <c r="C1576" t="str">
        <f t="shared" ref="C1576:C1636" si="132">+"julio-agosto "&amp;A1576</f>
        <v>julio-agosto 1990</v>
      </c>
      <c r="D1576" t="s">
        <v>83</v>
      </c>
      <c r="E1576" t="s">
        <v>83</v>
      </c>
      <c r="F1576" s="2">
        <f t="shared" si="130"/>
        <v>33055</v>
      </c>
      <c r="G1576" s="2">
        <f t="shared" si="128"/>
        <v>33116</v>
      </c>
      <c r="H1576" s="3" t="str">
        <f t="shared" si="129"/>
        <v>INSERT INTO temporalidad VALUES (1574,'julio-agosto 1990','Bimensual','Bimensual','1-7-1990','31-8-1990');</v>
      </c>
      <c r="J1576">
        <v>1</v>
      </c>
      <c r="K1576">
        <v>7</v>
      </c>
      <c r="L1576" s="5">
        <v>1990</v>
      </c>
      <c r="M1576">
        <v>31</v>
      </c>
      <c r="N1576">
        <v>8</v>
      </c>
      <c r="O1576" s="5">
        <v>1990</v>
      </c>
    </row>
    <row r="1577" spans="1:15" x14ac:dyDescent="0.3">
      <c r="A1577">
        <v>1991</v>
      </c>
      <c r="B1577">
        <f t="shared" si="131"/>
        <v>1575</v>
      </c>
      <c r="C1577" t="str">
        <f t="shared" si="132"/>
        <v>julio-agosto 1991</v>
      </c>
      <c r="D1577" t="s">
        <v>83</v>
      </c>
      <c r="E1577" t="s">
        <v>83</v>
      </c>
      <c r="F1577" s="2">
        <f t="shared" si="130"/>
        <v>33420</v>
      </c>
      <c r="G1577" s="2">
        <f t="shared" si="128"/>
        <v>33481</v>
      </c>
      <c r="H1577" s="3" t="str">
        <f t="shared" si="129"/>
        <v>INSERT INTO temporalidad VALUES (1575,'julio-agosto 1991','Bimensual','Bimensual','1-7-1991','31-8-1991');</v>
      </c>
      <c r="J1577">
        <v>1</v>
      </c>
      <c r="K1577">
        <v>7</v>
      </c>
      <c r="L1577">
        <v>1991</v>
      </c>
      <c r="M1577">
        <v>31</v>
      </c>
      <c r="N1577">
        <v>8</v>
      </c>
      <c r="O1577">
        <v>1991</v>
      </c>
    </row>
    <row r="1578" spans="1:15" x14ac:dyDescent="0.3">
      <c r="A1578">
        <v>1992</v>
      </c>
      <c r="B1578">
        <f t="shared" si="131"/>
        <v>1576</v>
      </c>
      <c r="C1578" t="str">
        <f t="shared" si="132"/>
        <v>julio-agosto 1992</v>
      </c>
      <c r="D1578" t="s">
        <v>83</v>
      </c>
      <c r="E1578" t="s">
        <v>83</v>
      </c>
      <c r="F1578" s="2">
        <f t="shared" si="130"/>
        <v>33786</v>
      </c>
      <c r="G1578" s="2">
        <f t="shared" si="128"/>
        <v>33847</v>
      </c>
      <c r="H1578" s="3" t="str">
        <f t="shared" si="129"/>
        <v>INSERT INTO temporalidad VALUES (1576,'julio-agosto 1992','Bimensual','Bimensual','1-7-1992','31-8-1992');</v>
      </c>
      <c r="J1578">
        <v>1</v>
      </c>
      <c r="K1578">
        <v>7</v>
      </c>
      <c r="L1578">
        <v>1992</v>
      </c>
      <c r="M1578">
        <v>31</v>
      </c>
      <c r="N1578">
        <v>8</v>
      </c>
      <c r="O1578">
        <v>1992</v>
      </c>
    </row>
    <row r="1579" spans="1:15" x14ac:dyDescent="0.3">
      <c r="A1579">
        <v>1993</v>
      </c>
      <c r="B1579">
        <f t="shared" si="131"/>
        <v>1577</v>
      </c>
      <c r="C1579" t="str">
        <f t="shared" si="132"/>
        <v>julio-agosto 1993</v>
      </c>
      <c r="D1579" t="s">
        <v>83</v>
      </c>
      <c r="E1579" t="s">
        <v>83</v>
      </c>
      <c r="F1579" s="2">
        <f t="shared" si="130"/>
        <v>34151</v>
      </c>
      <c r="G1579" s="2">
        <f t="shared" si="128"/>
        <v>34212</v>
      </c>
      <c r="H1579" s="3" t="str">
        <f t="shared" si="129"/>
        <v>INSERT INTO temporalidad VALUES (1577,'julio-agosto 1993','Bimensual','Bimensual','1-7-1993','31-8-1993');</v>
      </c>
      <c r="J1579">
        <v>1</v>
      </c>
      <c r="K1579">
        <v>7</v>
      </c>
      <c r="L1579">
        <v>1993</v>
      </c>
      <c r="M1579">
        <v>31</v>
      </c>
      <c r="N1579">
        <v>8</v>
      </c>
      <c r="O1579">
        <v>1993</v>
      </c>
    </row>
    <row r="1580" spans="1:15" x14ac:dyDescent="0.3">
      <c r="A1580">
        <v>1994</v>
      </c>
      <c r="B1580">
        <f t="shared" si="131"/>
        <v>1578</v>
      </c>
      <c r="C1580" t="str">
        <f t="shared" si="132"/>
        <v>julio-agosto 1994</v>
      </c>
      <c r="D1580" t="s">
        <v>83</v>
      </c>
      <c r="E1580" t="s">
        <v>83</v>
      </c>
      <c r="F1580" s="2">
        <f t="shared" si="130"/>
        <v>34516</v>
      </c>
      <c r="G1580" s="2">
        <f t="shared" si="128"/>
        <v>34577</v>
      </c>
      <c r="H1580" s="3" t="str">
        <f t="shared" si="129"/>
        <v>INSERT INTO temporalidad VALUES (1578,'julio-agosto 1994','Bimensual','Bimensual','1-7-1994','31-8-1994');</v>
      </c>
      <c r="J1580">
        <v>1</v>
      </c>
      <c r="K1580">
        <v>7</v>
      </c>
      <c r="L1580">
        <v>1994</v>
      </c>
      <c r="M1580">
        <v>31</v>
      </c>
      <c r="N1580">
        <v>8</v>
      </c>
      <c r="O1580">
        <v>1994</v>
      </c>
    </row>
    <row r="1581" spans="1:15" x14ac:dyDescent="0.3">
      <c r="A1581">
        <v>1995</v>
      </c>
      <c r="B1581">
        <f t="shared" si="131"/>
        <v>1579</v>
      </c>
      <c r="C1581" t="str">
        <f t="shared" si="132"/>
        <v>julio-agosto 1995</v>
      </c>
      <c r="D1581" t="s">
        <v>83</v>
      </c>
      <c r="E1581" t="s">
        <v>83</v>
      </c>
      <c r="F1581" s="2">
        <f t="shared" si="130"/>
        <v>34881</v>
      </c>
      <c r="G1581" s="2">
        <f t="shared" si="128"/>
        <v>34942</v>
      </c>
      <c r="H1581" s="3" t="str">
        <f t="shared" si="129"/>
        <v>INSERT INTO temporalidad VALUES (1579,'julio-agosto 1995','Bimensual','Bimensual','1-7-1995','31-8-1995');</v>
      </c>
      <c r="J1581">
        <v>1</v>
      </c>
      <c r="K1581">
        <v>7</v>
      </c>
      <c r="L1581">
        <v>1995</v>
      </c>
      <c r="M1581">
        <v>31</v>
      </c>
      <c r="N1581">
        <v>8</v>
      </c>
      <c r="O1581">
        <v>1995</v>
      </c>
    </row>
    <row r="1582" spans="1:15" x14ac:dyDescent="0.3">
      <c r="A1582">
        <v>1996</v>
      </c>
      <c r="B1582">
        <f t="shared" si="131"/>
        <v>1580</v>
      </c>
      <c r="C1582" t="str">
        <f t="shared" si="132"/>
        <v>julio-agosto 1996</v>
      </c>
      <c r="D1582" t="s">
        <v>83</v>
      </c>
      <c r="E1582" t="s">
        <v>83</v>
      </c>
      <c r="F1582" s="2">
        <f t="shared" si="130"/>
        <v>35247</v>
      </c>
      <c r="G1582" s="2">
        <f t="shared" si="128"/>
        <v>35308</v>
      </c>
      <c r="H1582" s="3" t="str">
        <f t="shared" si="129"/>
        <v>INSERT INTO temporalidad VALUES (1580,'julio-agosto 1996','Bimensual','Bimensual','1-7-1996','31-8-1996');</v>
      </c>
      <c r="J1582">
        <v>1</v>
      </c>
      <c r="K1582">
        <v>7</v>
      </c>
      <c r="L1582">
        <v>1996</v>
      </c>
      <c r="M1582">
        <v>31</v>
      </c>
      <c r="N1582">
        <v>8</v>
      </c>
      <c r="O1582">
        <v>1996</v>
      </c>
    </row>
    <row r="1583" spans="1:15" x14ac:dyDescent="0.3">
      <c r="A1583">
        <v>1997</v>
      </c>
      <c r="B1583">
        <f t="shared" si="131"/>
        <v>1581</v>
      </c>
      <c r="C1583" t="str">
        <f t="shared" si="132"/>
        <v>julio-agosto 1997</v>
      </c>
      <c r="D1583" t="s">
        <v>83</v>
      </c>
      <c r="E1583" t="s">
        <v>83</v>
      </c>
      <c r="F1583" s="2">
        <f t="shared" si="130"/>
        <v>35612</v>
      </c>
      <c r="G1583" s="2">
        <f t="shared" si="128"/>
        <v>35673</v>
      </c>
      <c r="H1583" s="3" t="str">
        <f t="shared" si="129"/>
        <v>INSERT INTO temporalidad VALUES (1581,'julio-agosto 1997','Bimensual','Bimensual','1-7-1997','31-8-1997');</v>
      </c>
      <c r="J1583">
        <v>1</v>
      </c>
      <c r="K1583">
        <v>7</v>
      </c>
      <c r="L1583">
        <v>1997</v>
      </c>
      <c r="M1583">
        <v>31</v>
      </c>
      <c r="N1583">
        <v>8</v>
      </c>
      <c r="O1583">
        <v>1997</v>
      </c>
    </row>
    <row r="1584" spans="1:15" x14ac:dyDescent="0.3">
      <c r="A1584">
        <v>1998</v>
      </c>
      <c r="B1584">
        <f t="shared" si="131"/>
        <v>1582</v>
      </c>
      <c r="C1584" t="str">
        <f t="shared" si="132"/>
        <v>julio-agosto 1998</v>
      </c>
      <c r="D1584" t="s">
        <v>83</v>
      </c>
      <c r="E1584" t="s">
        <v>83</v>
      </c>
      <c r="F1584" s="2">
        <f t="shared" si="130"/>
        <v>35977</v>
      </c>
      <c r="G1584" s="2">
        <f t="shared" si="128"/>
        <v>36038</v>
      </c>
      <c r="H1584" s="3" t="str">
        <f t="shared" si="129"/>
        <v>INSERT INTO temporalidad VALUES (1582,'julio-agosto 1998','Bimensual','Bimensual','1-7-1998','31-8-1998');</v>
      </c>
      <c r="J1584">
        <v>1</v>
      </c>
      <c r="K1584">
        <v>7</v>
      </c>
      <c r="L1584">
        <v>1998</v>
      </c>
      <c r="M1584">
        <v>31</v>
      </c>
      <c r="N1584">
        <v>8</v>
      </c>
      <c r="O1584">
        <v>1998</v>
      </c>
    </row>
    <row r="1585" spans="1:15" x14ac:dyDescent="0.3">
      <c r="A1585">
        <v>1999</v>
      </c>
      <c r="B1585">
        <f t="shared" si="131"/>
        <v>1583</v>
      </c>
      <c r="C1585" t="str">
        <f t="shared" si="132"/>
        <v>julio-agosto 1999</v>
      </c>
      <c r="D1585" t="s">
        <v>83</v>
      </c>
      <c r="E1585" t="s">
        <v>83</v>
      </c>
      <c r="F1585" s="2">
        <f t="shared" si="130"/>
        <v>36342</v>
      </c>
      <c r="G1585" s="2">
        <f t="shared" si="128"/>
        <v>36403</v>
      </c>
      <c r="H1585" s="3" t="str">
        <f t="shared" si="129"/>
        <v>INSERT INTO temporalidad VALUES (1583,'julio-agosto 1999','Bimensual','Bimensual','1-7-1999','31-8-1999');</v>
      </c>
      <c r="J1585">
        <v>1</v>
      </c>
      <c r="K1585">
        <v>7</v>
      </c>
      <c r="L1585">
        <v>1999</v>
      </c>
      <c r="M1585">
        <v>31</v>
      </c>
      <c r="N1585">
        <v>8</v>
      </c>
      <c r="O1585">
        <v>1999</v>
      </c>
    </row>
    <row r="1586" spans="1:15" x14ac:dyDescent="0.3">
      <c r="A1586">
        <v>2000</v>
      </c>
      <c r="B1586">
        <f t="shared" si="131"/>
        <v>1584</v>
      </c>
      <c r="C1586" t="str">
        <f t="shared" si="132"/>
        <v>julio-agosto 2000</v>
      </c>
      <c r="D1586" t="s">
        <v>83</v>
      </c>
      <c r="E1586" t="s">
        <v>83</v>
      </c>
      <c r="F1586" s="2">
        <f t="shared" si="130"/>
        <v>36708</v>
      </c>
      <c r="G1586" s="2">
        <f t="shared" si="128"/>
        <v>36769</v>
      </c>
      <c r="H1586" s="3" t="str">
        <f t="shared" si="129"/>
        <v>INSERT INTO temporalidad VALUES (1584,'julio-agosto 2000','Bimensual','Bimensual','1-7-2000','31-8-2000');</v>
      </c>
      <c r="J1586">
        <v>1</v>
      </c>
      <c r="K1586">
        <v>7</v>
      </c>
      <c r="L1586">
        <v>2000</v>
      </c>
      <c r="M1586">
        <v>31</v>
      </c>
      <c r="N1586">
        <v>8</v>
      </c>
      <c r="O1586">
        <v>2000</v>
      </c>
    </row>
    <row r="1587" spans="1:15" x14ac:dyDescent="0.3">
      <c r="A1587">
        <v>2001</v>
      </c>
      <c r="B1587">
        <f t="shared" si="131"/>
        <v>1585</v>
      </c>
      <c r="C1587" t="str">
        <f t="shared" si="132"/>
        <v>julio-agosto 2001</v>
      </c>
      <c r="D1587" t="s">
        <v>83</v>
      </c>
      <c r="E1587" t="s">
        <v>83</v>
      </c>
      <c r="F1587" s="2">
        <f t="shared" si="130"/>
        <v>37073</v>
      </c>
      <c r="G1587" s="2">
        <f t="shared" si="128"/>
        <v>37134</v>
      </c>
      <c r="H1587" s="3" t="str">
        <f t="shared" si="129"/>
        <v>INSERT INTO temporalidad VALUES (1585,'julio-agosto 2001','Bimensual','Bimensual','1-7-2001','31-8-2001');</v>
      </c>
      <c r="J1587">
        <v>1</v>
      </c>
      <c r="K1587">
        <v>7</v>
      </c>
      <c r="L1587">
        <v>2001</v>
      </c>
      <c r="M1587">
        <v>31</v>
      </c>
      <c r="N1587">
        <v>8</v>
      </c>
      <c r="O1587">
        <v>2001</v>
      </c>
    </row>
    <row r="1588" spans="1:15" x14ac:dyDescent="0.3">
      <c r="A1588">
        <v>2002</v>
      </c>
      <c r="B1588">
        <f t="shared" si="131"/>
        <v>1586</v>
      </c>
      <c r="C1588" t="str">
        <f t="shared" si="132"/>
        <v>julio-agosto 2002</v>
      </c>
      <c r="D1588" t="s">
        <v>83</v>
      </c>
      <c r="E1588" t="s">
        <v>83</v>
      </c>
      <c r="F1588" s="2">
        <f t="shared" si="130"/>
        <v>37438</v>
      </c>
      <c r="G1588" s="2">
        <f t="shared" si="128"/>
        <v>37499</v>
      </c>
      <c r="H1588" s="3" t="str">
        <f t="shared" si="129"/>
        <v>INSERT INTO temporalidad VALUES (1586,'julio-agosto 2002','Bimensual','Bimensual','1-7-2002','31-8-2002');</v>
      </c>
      <c r="J1588">
        <v>1</v>
      </c>
      <c r="K1588">
        <v>7</v>
      </c>
      <c r="L1588">
        <v>2002</v>
      </c>
      <c r="M1588">
        <v>31</v>
      </c>
      <c r="N1588">
        <v>8</v>
      </c>
      <c r="O1588">
        <v>2002</v>
      </c>
    </row>
    <row r="1589" spans="1:15" x14ac:dyDescent="0.3">
      <c r="A1589">
        <v>2003</v>
      </c>
      <c r="B1589">
        <f t="shared" si="131"/>
        <v>1587</v>
      </c>
      <c r="C1589" t="str">
        <f t="shared" si="132"/>
        <v>julio-agosto 2003</v>
      </c>
      <c r="D1589" t="s">
        <v>83</v>
      </c>
      <c r="E1589" t="s">
        <v>83</v>
      </c>
      <c r="F1589" s="2">
        <f t="shared" si="130"/>
        <v>37803</v>
      </c>
      <c r="G1589" s="2">
        <f t="shared" si="128"/>
        <v>37864</v>
      </c>
      <c r="H1589" s="3" t="str">
        <f t="shared" si="129"/>
        <v>INSERT INTO temporalidad VALUES (1587,'julio-agosto 2003','Bimensual','Bimensual','1-7-2003','31-8-2003');</v>
      </c>
      <c r="J1589">
        <v>1</v>
      </c>
      <c r="K1589">
        <v>7</v>
      </c>
      <c r="L1589">
        <v>2003</v>
      </c>
      <c r="M1589">
        <v>31</v>
      </c>
      <c r="N1589">
        <v>8</v>
      </c>
      <c r="O1589">
        <v>2003</v>
      </c>
    </row>
    <row r="1590" spans="1:15" x14ac:dyDescent="0.3">
      <c r="A1590">
        <v>2004</v>
      </c>
      <c r="B1590">
        <f t="shared" si="131"/>
        <v>1588</v>
      </c>
      <c r="C1590" t="str">
        <f t="shared" si="132"/>
        <v>julio-agosto 2004</v>
      </c>
      <c r="D1590" t="s">
        <v>83</v>
      </c>
      <c r="E1590" t="s">
        <v>83</v>
      </c>
      <c r="F1590" s="2">
        <f t="shared" si="130"/>
        <v>38169</v>
      </c>
      <c r="G1590" s="2">
        <f t="shared" si="128"/>
        <v>38230</v>
      </c>
      <c r="H1590" s="3" t="str">
        <f t="shared" si="129"/>
        <v>INSERT INTO temporalidad VALUES (1588,'julio-agosto 2004','Bimensual','Bimensual','1-7-2004','31-8-2004');</v>
      </c>
      <c r="J1590">
        <v>1</v>
      </c>
      <c r="K1590">
        <v>7</v>
      </c>
      <c r="L1590">
        <v>2004</v>
      </c>
      <c r="M1590">
        <v>31</v>
      </c>
      <c r="N1590">
        <v>8</v>
      </c>
      <c r="O1590">
        <v>2004</v>
      </c>
    </row>
    <row r="1591" spans="1:15" x14ac:dyDescent="0.3">
      <c r="A1591">
        <v>2005</v>
      </c>
      <c r="B1591">
        <f t="shared" si="131"/>
        <v>1589</v>
      </c>
      <c r="C1591" t="str">
        <f t="shared" si="132"/>
        <v>julio-agosto 2005</v>
      </c>
      <c r="D1591" t="s">
        <v>83</v>
      </c>
      <c r="E1591" t="s">
        <v>83</v>
      </c>
      <c r="F1591" s="2">
        <f t="shared" si="130"/>
        <v>38534</v>
      </c>
      <c r="G1591" s="2">
        <f t="shared" si="128"/>
        <v>38595</v>
      </c>
      <c r="H1591" s="3" t="str">
        <f t="shared" si="129"/>
        <v>INSERT INTO temporalidad VALUES (1589,'julio-agosto 2005','Bimensual','Bimensual','1-7-2005','31-8-2005');</v>
      </c>
      <c r="J1591">
        <v>1</v>
      </c>
      <c r="K1591">
        <v>7</v>
      </c>
      <c r="L1591">
        <v>2005</v>
      </c>
      <c r="M1591">
        <v>31</v>
      </c>
      <c r="N1591">
        <v>8</v>
      </c>
      <c r="O1591">
        <v>2005</v>
      </c>
    </row>
    <row r="1592" spans="1:15" x14ac:dyDescent="0.3">
      <c r="A1592">
        <v>2006</v>
      </c>
      <c r="B1592">
        <f t="shared" si="131"/>
        <v>1590</v>
      </c>
      <c r="C1592" t="str">
        <f t="shared" si="132"/>
        <v>julio-agosto 2006</v>
      </c>
      <c r="D1592" t="s">
        <v>83</v>
      </c>
      <c r="E1592" t="s">
        <v>83</v>
      </c>
      <c r="F1592" s="2">
        <f t="shared" si="130"/>
        <v>38899</v>
      </c>
      <c r="G1592" s="2">
        <f t="shared" si="128"/>
        <v>38960</v>
      </c>
      <c r="H1592" s="3" t="str">
        <f t="shared" si="129"/>
        <v>INSERT INTO temporalidad VALUES (1590,'julio-agosto 2006','Bimensual','Bimensual','1-7-2006','31-8-2006');</v>
      </c>
      <c r="J1592">
        <v>1</v>
      </c>
      <c r="K1592">
        <v>7</v>
      </c>
      <c r="L1592">
        <v>2006</v>
      </c>
      <c r="M1592">
        <v>31</v>
      </c>
      <c r="N1592">
        <v>8</v>
      </c>
      <c r="O1592">
        <v>2006</v>
      </c>
    </row>
    <row r="1593" spans="1:15" x14ac:dyDescent="0.3">
      <c r="A1593">
        <v>2007</v>
      </c>
      <c r="B1593">
        <f t="shared" si="131"/>
        <v>1591</v>
      </c>
      <c r="C1593" t="str">
        <f t="shared" si="132"/>
        <v>julio-agosto 2007</v>
      </c>
      <c r="D1593" t="s">
        <v>83</v>
      </c>
      <c r="E1593" t="s">
        <v>83</v>
      </c>
      <c r="F1593" s="2">
        <f t="shared" si="130"/>
        <v>39264</v>
      </c>
      <c r="G1593" s="2">
        <f t="shared" si="128"/>
        <v>39325</v>
      </c>
      <c r="H1593" s="3" t="str">
        <f t="shared" si="129"/>
        <v>INSERT INTO temporalidad VALUES (1591,'julio-agosto 2007','Bimensual','Bimensual','1-7-2007','31-8-2007');</v>
      </c>
      <c r="J1593">
        <v>1</v>
      </c>
      <c r="K1593">
        <v>7</v>
      </c>
      <c r="L1593">
        <v>2007</v>
      </c>
      <c r="M1593">
        <v>31</v>
      </c>
      <c r="N1593">
        <v>8</v>
      </c>
      <c r="O1593">
        <v>2007</v>
      </c>
    </row>
    <row r="1594" spans="1:15" x14ac:dyDescent="0.3">
      <c r="A1594">
        <v>2008</v>
      </c>
      <c r="B1594">
        <f t="shared" si="131"/>
        <v>1592</v>
      </c>
      <c r="C1594" t="str">
        <f t="shared" si="132"/>
        <v>julio-agosto 2008</v>
      </c>
      <c r="D1594" t="s">
        <v>83</v>
      </c>
      <c r="E1594" t="s">
        <v>83</v>
      </c>
      <c r="F1594" s="2">
        <f t="shared" si="130"/>
        <v>39630</v>
      </c>
      <c r="G1594" s="2">
        <f t="shared" si="128"/>
        <v>39691</v>
      </c>
      <c r="H1594" s="3" t="str">
        <f t="shared" si="129"/>
        <v>INSERT INTO temporalidad VALUES (1592,'julio-agosto 2008','Bimensual','Bimensual','1-7-2008','31-8-2008');</v>
      </c>
      <c r="J1594">
        <v>1</v>
      </c>
      <c r="K1594">
        <v>7</v>
      </c>
      <c r="L1594">
        <v>2008</v>
      </c>
      <c r="M1594">
        <v>31</v>
      </c>
      <c r="N1594">
        <v>8</v>
      </c>
      <c r="O1594">
        <v>2008</v>
      </c>
    </row>
    <row r="1595" spans="1:15" x14ac:dyDescent="0.3">
      <c r="A1595">
        <v>2009</v>
      </c>
      <c r="B1595">
        <f t="shared" si="131"/>
        <v>1593</v>
      </c>
      <c r="C1595" t="str">
        <f t="shared" si="132"/>
        <v>julio-agosto 2009</v>
      </c>
      <c r="D1595" t="s">
        <v>83</v>
      </c>
      <c r="E1595" t="s">
        <v>83</v>
      </c>
      <c r="F1595" s="2">
        <f t="shared" si="130"/>
        <v>39995</v>
      </c>
      <c r="G1595" s="2">
        <f t="shared" si="128"/>
        <v>40056</v>
      </c>
      <c r="H1595" s="3" t="str">
        <f t="shared" si="129"/>
        <v>INSERT INTO temporalidad VALUES (1593,'julio-agosto 2009','Bimensual','Bimensual','1-7-2009','31-8-2009');</v>
      </c>
      <c r="J1595">
        <v>1</v>
      </c>
      <c r="K1595">
        <v>7</v>
      </c>
      <c r="L1595">
        <v>2009</v>
      </c>
      <c r="M1595">
        <v>31</v>
      </c>
      <c r="N1595">
        <v>8</v>
      </c>
      <c r="O1595">
        <v>2009</v>
      </c>
    </row>
    <row r="1596" spans="1:15" x14ac:dyDescent="0.3">
      <c r="A1596">
        <v>2010</v>
      </c>
      <c r="B1596">
        <f t="shared" si="131"/>
        <v>1594</v>
      </c>
      <c r="C1596" t="str">
        <f t="shared" si="132"/>
        <v>julio-agosto 2010</v>
      </c>
      <c r="D1596" t="s">
        <v>83</v>
      </c>
      <c r="E1596" t="s">
        <v>83</v>
      </c>
      <c r="F1596" s="2">
        <f t="shared" si="130"/>
        <v>40360</v>
      </c>
      <c r="G1596" s="2">
        <f t="shared" si="128"/>
        <v>40421</v>
      </c>
      <c r="H1596" s="3" t="str">
        <f t="shared" si="129"/>
        <v>INSERT INTO temporalidad VALUES (1594,'julio-agosto 2010','Bimensual','Bimensual','1-7-2010','31-8-2010');</v>
      </c>
      <c r="J1596">
        <v>1</v>
      </c>
      <c r="K1596">
        <v>7</v>
      </c>
      <c r="L1596">
        <v>2010</v>
      </c>
      <c r="M1596">
        <v>31</v>
      </c>
      <c r="N1596">
        <v>8</v>
      </c>
      <c r="O1596">
        <v>2010</v>
      </c>
    </row>
    <row r="1597" spans="1:15" x14ac:dyDescent="0.3">
      <c r="A1597">
        <v>2011</v>
      </c>
      <c r="B1597">
        <f t="shared" si="131"/>
        <v>1595</v>
      </c>
      <c r="C1597" t="str">
        <f t="shared" si="132"/>
        <v>julio-agosto 2011</v>
      </c>
      <c r="D1597" t="s">
        <v>83</v>
      </c>
      <c r="E1597" t="s">
        <v>83</v>
      </c>
      <c r="F1597" s="2">
        <f t="shared" si="130"/>
        <v>40725</v>
      </c>
      <c r="G1597" s="2">
        <f t="shared" si="128"/>
        <v>40786</v>
      </c>
      <c r="H1597" s="3" t="str">
        <f t="shared" si="129"/>
        <v>INSERT INTO temporalidad VALUES (1595,'julio-agosto 2011','Bimensual','Bimensual','1-7-2011','31-8-2011');</v>
      </c>
      <c r="J1597">
        <v>1</v>
      </c>
      <c r="K1597">
        <v>7</v>
      </c>
      <c r="L1597">
        <v>2011</v>
      </c>
      <c r="M1597">
        <v>31</v>
      </c>
      <c r="N1597">
        <v>8</v>
      </c>
      <c r="O1597">
        <v>2011</v>
      </c>
    </row>
    <row r="1598" spans="1:15" x14ac:dyDescent="0.3">
      <c r="A1598">
        <v>2012</v>
      </c>
      <c r="B1598">
        <f t="shared" si="131"/>
        <v>1596</v>
      </c>
      <c r="C1598" t="str">
        <f t="shared" si="132"/>
        <v>julio-agosto 2012</v>
      </c>
      <c r="D1598" t="s">
        <v>83</v>
      </c>
      <c r="E1598" t="s">
        <v>83</v>
      </c>
      <c r="F1598" s="2">
        <f t="shared" si="130"/>
        <v>41091</v>
      </c>
      <c r="G1598" s="2">
        <f t="shared" si="128"/>
        <v>41152</v>
      </c>
      <c r="H1598" s="3" t="str">
        <f t="shared" si="129"/>
        <v>INSERT INTO temporalidad VALUES (1596,'julio-agosto 2012','Bimensual','Bimensual','1-7-2012','31-8-2012');</v>
      </c>
      <c r="J1598">
        <v>1</v>
      </c>
      <c r="K1598">
        <v>7</v>
      </c>
      <c r="L1598">
        <v>2012</v>
      </c>
      <c r="M1598">
        <v>31</v>
      </c>
      <c r="N1598">
        <v>8</v>
      </c>
      <c r="O1598">
        <v>2012</v>
      </c>
    </row>
    <row r="1599" spans="1:15" x14ac:dyDescent="0.3">
      <c r="A1599">
        <v>2013</v>
      </c>
      <c r="B1599">
        <f t="shared" si="131"/>
        <v>1597</v>
      </c>
      <c r="C1599" t="str">
        <f t="shared" si="132"/>
        <v>julio-agosto 2013</v>
      </c>
      <c r="D1599" t="s">
        <v>83</v>
      </c>
      <c r="E1599" t="s">
        <v>83</v>
      </c>
      <c r="F1599" s="2">
        <f t="shared" si="130"/>
        <v>41456</v>
      </c>
      <c r="G1599" s="2">
        <f t="shared" si="128"/>
        <v>41517</v>
      </c>
      <c r="H1599" s="3" t="str">
        <f t="shared" si="129"/>
        <v>INSERT INTO temporalidad VALUES (1597,'julio-agosto 2013','Bimensual','Bimensual','1-7-2013','31-8-2013');</v>
      </c>
      <c r="J1599">
        <v>1</v>
      </c>
      <c r="K1599">
        <v>7</v>
      </c>
      <c r="L1599">
        <v>2013</v>
      </c>
      <c r="M1599">
        <v>31</v>
      </c>
      <c r="N1599">
        <v>8</v>
      </c>
      <c r="O1599">
        <v>2013</v>
      </c>
    </row>
    <row r="1600" spans="1:15" x14ac:dyDescent="0.3">
      <c r="A1600">
        <v>2014</v>
      </c>
      <c r="B1600">
        <f t="shared" si="131"/>
        <v>1598</v>
      </c>
      <c r="C1600" t="str">
        <f t="shared" si="132"/>
        <v>julio-agosto 2014</v>
      </c>
      <c r="D1600" t="s">
        <v>83</v>
      </c>
      <c r="E1600" t="s">
        <v>83</v>
      </c>
      <c r="F1600" s="2">
        <f t="shared" si="130"/>
        <v>41821</v>
      </c>
      <c r="G1600" s="2">
        <f t="shared" si="128"/>
        <v>41882</v>
      </c>
      <c r="H1600" s="3" t="str">
        <f t="shared" si="129"/>
        <v>INSERT INTO temporalidad VALUES (1598,'julio-agosto 2014','Bimensual','Bimensual','1-7-2014','31-8-2014');</v>
      </c>
      <c r="J1600">
        <v>1</v>
      </c>
      <c r="K1600">
        <v>7</v>
      </c>
      <c r="L1600">
        <v>2014</v>
      </c>
      <c r="M1600">
        <v>31</v>
      </c>
      <c r="N1600">
        <v>8</v>
      </c>
      <c r="O1600">
        <v>2014</v>
      </c>
    </row>
    <row r="1601" spans="1:15" x14ac:dyDescent="0.3">
      <c r="A1601">
        <v>2015</v>
      </c>
      <c r="B1601">
        <f t="shared" si="131"/>
        <v>1599</v>
      </c>
      <c r="C1601" t="str">
        <f t="shared" si="132"/>
        <v>julio-agosto 2015</v>
      </c>
      <c r="D1601" t="s">
        <v>83</v>
      </c>
      <c r="E1601" t="s">
        <v>83</v>
      </c>
      <c r="F1601" s="2">
        <f t="shared" si="130"/>
        <v>42186</v>
      </c>
      <c r="G1601" s="2">
        <f t="shared" si="128"/>
        <v>42247</v>
      </c>
      <c r="H1601" s="3" t="str">
        <f t="shared" si="129"/>
        <v>INSERT INTO temporalidad VALUES (1599,'julio-agosto 2015','Bimensual','Bimensual','1-7-2015','31-8-2015');</v>
      </c>
      <c r="J1601">
        <v>1</v>
      </c>
      <c r="K1601">
        <v>7</v>
      </c>
      <c r="L1601">
        <v>2015</v>
      </c>
      <c r="M1601">
        <v>31</v>
      </c>
      <c r="N1601">
        <v>8</v>
      </c>
      <c r="O1601">
        <v>2015</v>
      </c>
    </row>
    <row r="1602" spans="1:15" x14ac:dyDescent="0.3">
      <c r="A1602">
        <v>2016</v>
      </c>
      <c r="B1602">
        <f t="shared" si="131"/>
        <v>1600</v>
      </c>
      <c r="C1602" t="str">
        <f t="shared" si="132"/>
        <v>julio-agosto 2016</v>
      </c>
      <c r="D1602" t="s">
        <v>83</v>
      </c>
      <c r="E1602" t="s">
        <v>83</v>
      </c>
      <c r="F1602" s="2">
        <f t="shared" si="130"/>
        <v>42552</v>
      </c>
      <c r="G1602" s="2">
        <f t="shared" si="128"/>
        <v>42613</v>
      </c>
      <c r="H1602" s="3" t="str">
        <f t="shared" si="129"/>
        <v>INSERT INTO temporalidad VALUES (1600,'julio-agosto 2016','Bimensual','Bimensual','1-7-2016','31-8-2016');</v>
      </c>
      <c r="J1602">
        <v>1</v>
      </c>
      <c r="K1602">
        <v>7</v>
      </c>
      <c r="L1602">
        <v>2016</v>
      </c>
      <c r="M1602">
        <v>31</v>
      </c>
      <c r="N1602">
        <v>8</v>
      </c>
      <c r="O1602">
        <v>2016</v>
      </c>
    </row>
    <row r="1603" spans="1:15" x14ac:dyDescent="0.3">
      <c r="A1603">
        <v>2017</v>
      </c>
      <c r="B1603">
        <f t="shared" si="131"/>
        <v>1601</v>
      </c>
      <c r="C1603" t="str">
        <f t="shared" si="132"/>
        <v>julio-agosto 2017</v>
      </c>
      <c r="D1603" t="s">
        <v>83</v>
      </c>
      <c r="E1603" t="s">
        <v>83</v>
      </c>
      <c r="F1603" s="2">
        <f t="shared" si="130"/>
        <v>42917</v>
      </c>
      <c r="G1603" s="2">
        <f t="shared" ref="G1603:G1666" si="133">+DATE(O1603,N1603,M1603)</f>
        <v>42978</v>
      </c>
      <c r="H1603" s="3" t="str">
        <f t="shared" ref="H1603:H1666" si="134">+"INSERT INTO "&amp;$H$2&amp;" VALUES ("&amp;B1603&amp;",'"&amp;C1603&amp;"','"&amp;D1603&amp;"','"&amp;E1603&amp;"','"&amp;J1603&amp;"-"&amp;K1603&amp;"-"&amp;L1603&amp;"','"&amp;M1603&amp;"-"&amp;N1603&amp;"-"&amp;O1603&amp;"');"</f>
        <v>INSERT INTO temporalidad VALUES (1601,'julio-agosto 2017','Bimensual','Bimensual','1-7-2017','31-8-2017');</v>
      </c>
      <c r="J1603">
        <v>1</v>
      </c>
      <c r="K1603">
        <v>7</v>
      </c>
      <c r="L1603">
        <v>2017</v>
      </c>
      <c r="M1603">
        <v>31</v>
      </c>
      <c r="N1603">
        <v>8</v>
      </c>
      <c r="O1603">
        <v>2017</v>
      </c>
    </row>
    <row r="1604" spans="1:15" x14ac:dyDescent="0.3">
      <c r="A1604">
        <v>2018</v>
      </c>
      <c r="B1604">
        <f t="shared" si="131"/>
        <v>1602</v>
      </c>
      <c r="C1604" t="str">
        <f t="shared" si="132"/>
        <v>julio-agosto 2018</v>
      </c>
      <c r="D1604" t="s">
        <v>83</v>
      </c>
      <c r="E1604" t="s">
        <v>83</v>
      </c>
      <c r="F1604" s="2">
        <f t="shared" ref="F1604:F1667" si="135">+DATE(L1604,K1604,J1604)</f>
        <v>43282</v>
      </c>
      <c r="G1604" s="2">
        <f t="shared" si="133"/>
        <v>43343</v>
      </c>
      <c r="H1604" s="3" t="str">
        <f t="shared" si="134"/>
        <v>INSERT INTO temporalidad VALUES (1602,'julio-agosto 2018','Bimensual','Bimensual','1-7-2018','31-8-2018');</v>
      </c>
      <c r="J1604">
        <v>1</v>
      </c>
      <c r="K1604">
        <v>7</v>
      </c>
      <c r="L1604">
        <v>2018</v>
      </c>
      <c r="M1604">
        <v>31</v>
      </c>
      <c r="N1604">
        <v>8</v>
      </c>
      <c r="O1604">
        <v>2018</v>
      </c>
    </row>
    <row r="1605" spans="1:15" x14ac:dyDescent="0.3">
      <c r="A1605">
        <v>2019</v>
      </c>
      <c r="B1605">
        <f t="shared" ref="B1605:B1668" si="136">+B1604+1</f>
        <v>1603</v>
      </c>
      <c r="C1605" t="str">
        <f t="shared" si="132"/>
        <v>julio-agosto 2019</v>
      </c>
      <c r="D1605" t="s">
        <v>83</v>
      </c>
      <c r="E1605" t="s">
        <v>83</v>
      </c>
      <c r="F1605" s="2">
        <f t="shared" si="135"/>
        <v>43647</v>
      </c>
      <c r="G1605" s="2">
        <f t="shared" si="133"/>
        <v>43708</v>
      </c>
      <c r="H1605" s="3" t="str">
        <f t="shared" si="134"/>
        <v>INSERT INTO temporalidad VALUES (1603,'julio-agosto 2019','Bimensual','Bimensual','1-7-2019','31-8-2019');</v>
      </c>
      <c r="J1605">
        <v>1</v>
      </c>
      <c r="K1605">
        <v>7</v>
      </c>
      <c r="L1605">
        <v>2019</v>
      </c>
      <c r="M1605">
        <v>31</v>
      </c>
      <c r="N1605">
        <v>8</v>
      </c>
      <c r="O1605">
        <v>2019</v>
      </c>
    </row>
    <row r="1606" spans="1:15" x14ac:dyDescent="0.3">
      <c r="A1606">
        <v>2020</v>
      </c>
      <c r="B1606">
        <f t="shared" si="136"/>
        <v>1604</v>
      </c>
      <c r="C1606" t="str">
        <f t="shared" si="132"/>
        <v>julio-agosto 2020</v>
      </c>
      <c r="D1606" t="s">
        <v>83</v>
      </c>
      <c r="E1606" t="s">
        <v>83</v>
      </c>
      <c r="F1606" s="2">
        <f t="shared" si="135"/>
        <v>44013</v>
      </c>
      <c r="G1606" s="2">
        <f t="shared" si="133"/>
        <v>44074</v>
      </c>
      <c r="H1606" s="3" t="str">
        <f t="shared" si="134"/>
        <v>INSERT INTO temporalidad VALUES (1604,'julio-agosto 2020','Bimensual','Bimensual','1-7-2020','31-8-2020');</v>
      </c>
      <c r="J1606">
        <v>1</v>
      </c>
      <c r="K1606">
        <v>7</v>
      </c>
      <c r="L1606">
        <v>2020</v>
      </c>
      <c r="M1606">
        <v>31</v>
      </c>
      <c r="N1606">
        <v>8</v>
      </c>
      <c r="O1606">
        <v>2020</v>
      </c>
    </row>
    <row r="1607" spans="1:15" x14ac:dyDescent="0.3">
      <c r="A1607">
        <v>2021</v>
      </c>
      <c r="B1607">
        <f t="shared" si="136"/>
        <v>1605</v>
      </c>
      <c r="C1607" t="str">
        <f t="shared" si="132"/>
        <v>julio-agosto 2021</v>
      </c>
      <c r="D1607" t="s">
        <v>83</v>
      </c>
      <c r="E1607" t="s">
        <v>83</v>
      </c>
      <c r="F1607" s="2">
        <f t="shared" si="135"/>
        <v>44378</v>
      </c>
      <c r="G1607" s="2">
        <f t="shared" si="133"/>
        <v>44439</v>
      </c>
      <c r="H1607" s="3" t="str">
        <f t="shared" si="134"/>
        <v>INSERT INTO temporalidad VALUES (1605,'julio-agosto 2021','Bimensual','Bimensual','1-7-2021','31-8-2021');</v>
      </c>
      <c r="J1607">
        <v>1</v>
      </c>
      <c r="K1607">
        <v>7</v>
      </c>
      <c r="L1607">
        <v>2021</v>
      </c>
      <c r="M1607">
        <v>31</v>
      </c>
      <c r="N1607">
        <v>8</v>
      </c>
      <c r="O1607">
        <v>2021</v>
      </c>
    </row>
    <row r="1608" spans="1:15" x14ac:dyDescent="0.3">
      <c r="A1608">
        <v>2022</v>
      </c>
      <c r="B1608">
        <f t="shared" si="136"/>
        <v>1606</v>
      </c>
      <c r="C1608" t="str">
        <f t="shared" si="132"/>
        <v>julio-agosto 2022</v>
      </c>
      <c r="D1608" t="s">
        <v>83</v>
      </c>
      <c r="E1608" t="s">
        <v>83</v>
      </c>
      <c r="F1608" s="2">
        <f t="shared" si="135"/>
        <v>44743</v>
      </c>
      <c r="G1608" s="2">
        <f t="shared" si="133"/>
        <v>44804</v>
      </c>
      <c r="H1608" s="3" t="str">
        <f t="shared" si="134"/>
        <v>INSERT INTO temporalidad VALUES (1606,'julio-agosto 2022','Bimensual','Bimensual','1-7-2022','31-8-2022');</v>
      </c>
      <c r="J1608">
        <v>1</v>
      </c>
      <c r="K1608">
        <v>7</v>
      </c>
      <c r="L1608">
        <v>2022</v>
      </c>
      <c r="M1608">
        <v>31</v>
      </c>
      <c r="N1608">
        <v>8</v>
      </c>
      <c r="O1608">
        <v>2022</v>
      </c>
    </row>
    <row r="1609" spans="1:15" x14ac:dyDescent="0.3">
      <c r="A1609">
        <v>2023</v>
      </c>
      <c r="B1609">
        <f t="shared" si="136"/>
        <v>1607</v>
      </c>
      <c r="C1609" t="str">
        <f t="shared" si="132"/>
        <v>julio-agosto 2023</v>
      </c>
      <c r="D1609" t="s">
        <v>83</v>
      </c>
      <c r="E1609" t="s">
        <v>83</v>
      </c>
      <c r="F1609" s="2">
        <f t="shared" si="135"/>
        <v>45108</v>
      </c>
      <c r="G1609" s="2">
        <f t="shared" si="133"/>
        <v>45169</v>
      </c>
      <c r="H1609" s="3" t="str">
        <f t="shared" si="134"/>
        <v>INSERT INTO temporalidad VALUES (1607,'julio-agosto 2023','Bimensual','Bimensual','1-7-2023','31-8-2023');</v>
      </c>
      <c r="J1609">
        <v>1</v>
      </c>
      <c r="K1609">
        <v>7</v>
      </c>
      <c r="L1609">
        <v>2023</v>
      </c>
      <c r="M1609">
        <v>31</v>
      </c>
      <c r="N1609">
        <v>8</v>
      </c>
      <c r="O1609">
        <v>2023</v>
      </c>
    </row>
    <row r="1610" spans="1:15" x14ac:dyDescent="0.3">
      <c r="A1610">
        <v>2024</v>
      </c>
      <c r="B1610">
        <f t="shared" si="136"/>
        <v>1608</v>
      </c>
      <c r="C1610" t="str">
        <f t="shared" si="132"/>
        <v>julio-agosto 2024</v>
      </c>
      <c r="D1610" t="s">
        <v>83</v>
      </c>
      <c r="E1610" t="s">
        <v>83</v>
      </c>
      <c r="F1610" s="2">
        <f t="shared" si="135"/>
        <v>45474</v>
      </c>
      <c r="G1610" s="2">
        <f t="shared" si="133"/>
        <v>45535</v>
      </c>
      <c r="H1610" s="3" t="str">
        <f t="shared" si="134"/>
        <v>INSERT INTO temporalidad VALUES (1608,'julio-agosto 2024','Bimensual','Bimensual','1-7-2024','31-8-2024');</v>
      </c>
      <c r="J1610">
        <v>1</v>
      </c>
      <c r="K1610">
        <v>7</v>
      </c>
      <c r="L1610">
        <v>2024</v>
      </c>
      <c r="M1610">
        <v>31</v>
      </c>
      <c r="N1610">
        <v>8</v>
      </c>
      <c r="O1610">
        <v>2024</v>
      </c>
    </row>
    <row r="1611" spans="1:15" x14ac:dyDescent="0.3">
      <c r="A1611">
        <v>2025</v>
      </c>
      <c r="B1611">
        <f t="shared" si="136"/>
        <v>1609</v>
      </c>
      <c r="C1611" t="str">
        <f t="shared" si="132"/>
        <v>julio-agosto 2025</v>
      </c>
      <c r="D1611" t="s">
        <v>83</v>
      </c>
      <c r="E1611" t="s">
        <v>83</v>
      </c>
      <c r="F1611" s="2">
        <f t="shared" si="135"/>
        <v>45839</v>
      </c>
      <c r="G1611" s="2">
        <f t="shared" si="133"/>
        <v>45900</v>
      </c>
      <c r="H1611" s="3" t="str">
        <f t="shared" si="134"/>
        <v>INSERT INTO temporalidad VALUES (1609,'julio-agosto 2025','Bimensual','Bimensual','1-7-2025','31-8-2025');</v>
      </c>
      <c r="J1611">
        <v>1</v>
      </c>
      <c r="K1611">
        <v>7</v>
      </c>
      <c r="L1611">
        <v>2025</v>
      </c>
      <c r="M1611">
        <v>31</v>
      </c>
      <c r="N1611">
        <v>8</v>
      </c>
      <c r="O1611">
        <v>2025</v>
      </c>
    </row>
    <row r="1612" spans="1:15" x14ac:dyDescent="0.3">
      <c r="A1612">
        <v>2026</v>
      </c>
      <c r="B1612">
        <f t="shared" si="136"/>
        <v>1610</v>
      </c>
      <c r="C1612" t="str">
        <f t="shared" si="132"/>
        <v>julio-agosto 2026</v>
      </c>
      <c r="D1612" t="s">
        <v>83</v>
      </c>
      <c r="E1612" t="s">
        <v>83</v>
      </c>
      <c r="F1612" s="2">
        <f t="shared" si="135"/>
        <v>46204</v>
      </c>
      <c r="G1612" s="2">
        <f t="shared" si="133"/>
        <v>46265</v>
      </c>
      <c r="H1612" s="3" t="str">
        <f t="shared" si="134"/>
        <v>INSERT INTO temporalidad VALUES (1610,'julio-agosto 2026','Bimensual','Bimensual','1-7-2026','31-8-2026');</v>
      </c>
      <c r="J1612">
        <v>1</v>
      </c>
      <c r="K1612">
        <v>7</v>
      </c>
      <c r="L1612">
        <v>2026</v>
      </c>
      <c r="M1612">
        <v>31</v>
      </c>
      <c r="N1612">
        <v>8</v>
      </c>
      <c r="O1612">
        <v>2026</v>
      </c>
    </row>
    <row r="1613" spans="1:15" x14ac:dyDescent="0.3">
      <c r="A1613">
        <v>2027</v>
      </c>
      <c r="B1613">
        <f t="shared" si="136"/>
        <v>1611</v>
      </c>
      <c r="C1613" t="str">
        <f t="shared" si="132"/>
        <v>julio-agosto 2027</v>
      </c>
      <c r="D1613" t="s">
        <v>83</v>
      </c>
      <c r="E1613" t="s">
        <v>83</v>
      </c>
      <c r="F1613" s="2">
        <f t="shared" si="135"/>
        <v>46569</v>
      </c>
      <c r="G1613" s="2">
        <f t="shared" si="133"/>
        <v>46630</v>
      </c>
      <c r="H1613" s="3" t="str">
        <f t="shared" si="134"/>
        <v>INSERT INTO temporalidad VALUES (1611,'julio-agosto 2027','Bimensual','Bimensual','1-7-2027','31-8-2027');</v>
      </c>
      <c r="J1613">
        <v>1</v>
      </c>
      <c r="K1613">
        <v>7</v>
      </c>
      <c r="L1613">
        <v>2027</v>
      </c>
      <c r="M1613">
        <v>31</v>
      </c>
      <c r="N1613">
        <v>8</v>
      </c>
      <c r="O1613">
        <v>2027</v>
      </c>
    </row>
    <row r="1614" spans="1:15" x14ac:dyDescent="0.3">
      <c r="A1614">
        <v>2028</v>
      </c>
      <c r="B1614">
        <f t="shared" si="136"/>
        <v>1612</v>
      </c>
      <c r="C1614" t="str">
        <f t="shared" si="132"/>
        <v>julio-agosto 2028</v>
      </c>
      <c r="D1614" t="s">
        <v>83</v>
      </c>
      <c r="E1614" t="s">
        <v>83</v>
      </c>
      <c r="F1614" s="2">
        <f t="shared" si="135"/>
        <v>46935</v>
      </c>
      <c r="G1614" s="2">
        <f t="shared" si="133"/>
        <v>46996</v>
      </c>
      <c r="H1614" s="3" t="str">
        <f t="shared" si="134"/>
        <v>INSERT INTO temporalidad VALUES (1612,'julio-agosto 2028','Bimensual','Bimensual','1-7-2028','31-8-2028');</v>
      </c>
      <c r="J1614">
        <v>1</v>
      </c>
      <c r="K1614">
        <v>7</v>
      </c>
      <c r="L1614">
        <v>2028</v>
      </c>
      <c r="M1614">
        <v>31</v>
      </c>
      <c r="N1614">
        <v>8</v>
      </c>
      <c r="O1614">
        <v>2028</v>
      </c>
    </row>
    <row r="1615" spans="1:15" x14ac:dyDescent="0.3">
      <c r="A1615">
        <v>2029</v>
      </c>
      <c r="B1615">
        <f t="shared" si="136"/>
        <v>1613</v>
      </c>
      <c r="C1615" t="str">
        <f t="shared" si="132"/>
        <v>julio-agosto 2029</v>
      </c>
      <c r="D1615" t="s">
        <v>83</v>
      </c>
      <c r="E1615" t="s">
        <v>83</v>
      </c>
      <c r="F1615" s="2">
        <f t="shared" si="135"/>
        <v>47300</v>
      </c>
      <c r="G1615" s="2">
        <f t="shared" si="133"/>
        <v>47361</v>
      </c>
      <c r="H1615" s="3" t="str">
        <f t="shared" si="134"/>
        <v>INSERT INTO temporalidad VALUES (1613,'julio-agosto 2029','Bimensual','Bimensual','1-7-2029','31-8-2029');</v>
      </c>
      <c r="J1615">
        <v>1</v>
      </c>
      <c r="K1615">
        <v>7</v>
      </c>
      <c r="L1615">
        <v>2029</v>
      </c>
      <c r="M1615">
        <v>31</v>
      </c>
      <c r="N1615">
        <v>8</v>
      </c>
      <c r="O1615">
        <v>2029</v>
      </c>
    </row>
    <row r="1616" spans="1:15" x14ac:dyDescent="0.3">
      <c r="A1616">
        <v>2030</v>
      </c>
      <c r="B1616">
        <f t="shared" si="136"/>
        <v>1614</v>
      </c>
      <c r="C1616" t="str">
        <f t="shared" si="132"/>
        <v>julio-agosto 2030</v>
      </c>
      <c r="D1616" t="s">
        <v>83</v>
      </c>
      <c r="E1616" t="s">
        <v>83</v>
      </c>
      <c r="F1616" s="2">
        <f t="shared" si="135"/>
        <v>47665</v>
      </c>
      <c r="G1616" s="2">
        <f t="shared" si="133"/>
        <v>47726</v>
      </c>
      <c r="H1616" s="3" t="str">
        <f t="shared" si="134"/>
        <v>INSERT INTO temporalidad VALUES (1614,'julio-agosto 2030','Bimensual','Bimensual','1-7-2030','31-8-2030');</v>
      </c>
      <c r="J1616">
        <v>1</v>
      </c>
      <c r="K1616">
        <v>7</v>
      </c>
      <c r="L1616">
        <v>2030</v>
      </c>
      <c r="M1616">
        <v>31</v>
      </c>
      <c r="N1616">
        <v>8</v>
      </c>
      <c r="O1616">
        <v>2030</v>
      </c>
    </row>
    <row r="1617" spans="1:15" x14ac:dyDescent="0.3">
      <c r="A1617">
        <v>2031</v>
      </c>
      <c r="B1617">
        <f t="shared" si="136"/>
        <v>1615</v>
      </c>
      <c r="C1617" t="str">
        <f t="shared" si="132"/>
        <v>julio-agosto 2031</v>
      </c>
      <c r="D1617" t="s">
        <v>83</v>
      </c>
      <c r="E1617" t="s">
        <v>83</v>
      </c>
      <c r="F1617" s="2">
        <f t="shared" si="135"/>
        <v>48030</v>
      </c>
      <c r="G1617" s="2">
        <f t="shared" si="133"/>
        <v>48091</v>
      </c>
      <c r="H1617" s="3" t="str">
        <f t="shared" si="134"/>
        <v>INSERT INTO temporalidad VALUES (1615,'julio-agosto 2031','Bimensual','Bimensual','1-7-2031','31-8-2031');</v>
      </c>
      <c r="J1617">
        <v>1</v>
      </c>
      <c r="K1617">
        <v>7</v>
      </c>
      <c r="L1617">
        <v>2031</v>
      </c>
      <c r="M1617">
        <v>31</v>
      </c>
      <c r="N1617">
        <v>8</v>
      </c>
      <c r="O1617">
        <v>2031</v>
      </c>
    </row>
    <row r="1618" spans="1:15" x14ac:dyDescent="0.3">
      <c r="A1618">
        <v>2032</v>
      </c>
      <c r="B1618">
        <f t="shared" si="136"/>
        <v>1616</v>
      </c>
      <c r="C1618" t="str">
        <f t="shared" si="132"/>
        <v>julio-agosto 2032</v>
      </c>
      <c r="D1618" t="s">
        <v>83</v>
      </c>
      <c r="E1618" t="s">
        <v>83</v>
      </c>
      <c r="F1618" s="2">
        <f t="shared" si="135"/>
        <v>48396</v>
      </c>
      <c r="G1618" s="2">
        <f t="shared" si="133"/>
        <v>48457</v>
      </c>
      <c r="H1618" s="3" t="str">
        <f t="shared" si="134"/>
        <v>INSERT INTO temporalidad VALUES (1616,'julio-agosto 2032','Bimensual','Bimensual','1-7-2032','31-8-2032');</v>
      </c>
      <c r="J1618">
        <v>1</v>
      </c>
      <c r="K1618">
        <v>7</v>
      </c>
      <c r="L1618">
        <v>2032</v>
      </c>
      <c r="M1618">
        <v>31</v>
      </c>
      <c r="N1618">
        <v>8</v>
      </c>
      <c r="O1618">
        <v>2032</v>
      </c>
    </row>
    <row r="1619" spans="1:15" x14ac:dyDescent="0.3">
      <c r="A1619">
        <v>2033</v>
      </c>
      <c r="B1619">
        <f t="shared" si="136"/>
        <v>1617</v>
      </c>
      <c r="C1619" t="str">
        <f t="shared" si="132"/>
        <v>julio-agosto 2033</v>
      </c>
      <c r="D1619" t="s">
        <v>83</v>
      </c>
      <c r="E1619" t="s">
        <v>83</v>
      </c>
      <c r="F1619" s="2">
        <f t="shared" si="135"/>
        <v>48761</v>
      </c>
      <c r="G1619" s="2">
        <f t="shared" si="133"/>
        <v>48822</v>
      </c>
      <c r="H1619" s="3" t="str">
        <f t="shared" si="134"/>
        <v>INSERT INTO temporalidad VALUES (1617,'julio-agosto 2033','Bimensual','Bimensual','1-7-2033','31-8-2033');</v>
      </c>
      <c r="J1619">
        <v>1</v>
      </c>
      <c r="K1619">
        <v>7</v>
      </c>
      <c r="L1619">
        <v>2033</v>
      </c>
      <c r="M1619">
        <v>31</v>
      </c>
      <c r="N1619">
        <v>8</v>
      </c>
      <c r="O1619">
        <v>2033</v>
      </c>
    </row>
    <row r="1620" spans="1:15" x14ac:dyDescent="0.3">
      <c r="A1620">
        <v>2034</v>
      </c>
      <c r="B1620">
        <f t="shared" si="136"/>
        <v>1618</v>
      </c>
      <c r="C1620" t="str">
        <f t="shared" si="132"/>
        <v>julio-agosto 2034</v>
      </c>
      <c r="D1620" t="s">
        <v>83</v>
      </c>
      <c r="E1620" t="s">
        <v>83</v>
      </c>
      <c r="F1620" s="2">
        <f t="shared" si="135"/>
        <v>49126</v>
      </c>
      <c r="G1620" s="2">
        <f t="shared" si="133"/>
        <v>49187</v>
      </c>
      <c r="H1620" s="3" t="str">
        <f t="shared" si="134"/>
        <v>INSERT INTO temporalidad VALUES (1618,'julio-agosto 2034','Bimensual','Bimensual','1-7-2034','31-8-2034');</v>
      </c>
      <c r="J1620">
        <v>1</v>
      </c>
      <c r="K1620">
        <v>7</v>
      </c>
      <c r="L1620">
        <v>2034</v>
      </c>
      <c r="M1620">
        <v>31</v>
      </c>
      <c r="N1620">
        <v>8</v>
      </c>
      <c r="O1620">
        <v>2034</v>
      </c>
    </row>
    <row r="1621" spans="1:15" x14ac:dyDescent="0.3">
      <c r="A1621">
        <v>2035</v>
      </c>
      <c r="B1621">
        <f t="shared" si="136"/>
        <v>1619</v>
      </c>
      <c r="C1621" t="str">
        <f t="shared" si="132"/>
        <v>julio-agosto 2035</v>
      </c>
      <c r="D1621" t="s">
        <v>83</v>
      </c>
      <c r="E1621" t="s">
        <v>83</v>
      </c>
      <c r="F1621" s="2">
        <f t="shared" si="135"/>
        <v>49491</v>
      </c>
      <c r="G1621" s="2">
        <f t="shared" si="133"/>
        <v>49552</v>
      </c>
      <c r="H1621" s="3" t="str">
        <f t="shared" si="134"/>
        <v>INSERT INTO temporalidad VALUES (1619,'julio-agosto 2035','Bimensual','Bimensual','1-7-2035','31-8-2035');</v>
      </c>
      <c r="J1621">
        <v>1</v>
      </c>
      <c r="K1621">
        <v>7</v>
      </c>
      <c r="L1621">
        <v>2035</v>
      </c>
      <c r="M1621">
        <v>31</v>
      </c>
      <c r="N1621">
        <v>8</v>
      </c>
      <c r="O1621">
        <v>2035</v>
      </c>
    </row>
    <row r="1622" spans="1:15" x14ac:dyDescent="0.3">
      <c r="A1622">
        <v>2036</v>
      </c>
      <c r="B1622">
        <f t="shared" si="136"/>
        <v>1620</v>
      </c>
      <c r="C1622" t="str">
        <f t="shared" si="132"/>
        <v>julio-agosto 2036</v>
      </c>
      <c r="D1622" t="s">
        <v>83</v>
      </c>
      <c r="E1622" t="s">
        <v>83</v>
      </c>
      <c r="F1622" s="2">
        <f t="shared" si="135"/>
        <v>49857</v>
      </c>
      <c r="G1622" s="2">
        <f t="shared" si="133"/>
        <v>49918</v>
      </c>
      <c r="H1622" s="3" t="str">
        <f t="shared" si="134"/>
        <v>INSERT INTO temporalidad VALUES (1620,'julio-agosto 2036','Bimensual','Bimensual','1-7-2036','31-8-2036');</v>
      </c>
      <c r="J1622">
        <v>1</v>
      </c>
      <c r="K1622">
        <v>7</v>
      </c>
      <c r="L1622">
        <v>2036</v>
      </c>
      <c r="M1622">
        <v>31</v>
      </c>
      <c r="N1622">
        <v>8</v>
      </c>
      <c r="O1622">
        <v>2036</v>
      </c>
    </row>
    <row r="1623" spans="1:15" x14ac:dyDescent="0.3">
      <c r="A1623">
        <v>2037</v>
      </c>
      <c r="B1623">
        <f t="shared" si="136"/>
        <v>1621</v>
      </c>
      <c r="C1623" t="str">
        <f t="shared" si="132"/>
        <v>julio-agosto 2037</v>
      </c>
      <c r="D1623" t="s">
        <v>83</v>
      </c>
      <c r="E1623" t="s">
        <v>83</v>
      </c>
      <c r="F1623" s="2">
        <f t="shared" si="135"/>
        <v>50222</v>
      </c>
      <c r="G1623" s="2">
        <f t="shared" si="133"/>
        <v>50283</v>
      </c>
      <c r="H1623" s="3" t="str">
        <f t="shared" si="134"/>
        <v>INSERT INTO temporalidad VALUES (1621,'julio-agosto 2037','Bimensual','Bimensual','1-7-2037','31-8-2037');</v>
      </c>
      <c r="J1623">
        <v>1</v>
      </c>
      <c r="K1623">
        <v>7</v>
      </c>
      <c r="L1623">
        <v>2037</v>
      </c>
      <c r="M1623">
        <v>31</v>
      </c>
      <c r="N1623">
        <v>8</v>
      </c>
      <c r="O1623">
        <v>2037</v>
      </c>
    </row>
    <row r="1624" spans="1:15" x14ac:dyDescent="0.3">
      <c r="A1624">
        <v>2038</v>
      </c>
      <c r="B1624">
        <f t="shared" si="136"/>
        <v>1622</v>
      </c>
      <c r="C1624" t="str">
        <f t="shared" si="132"/>
        <v>julio-agosto 2038</v>
      </c>
      <c r="D1624" t="s">
        <v>83</v>
      </c>
      <c r="E1624" t="s">
        <v>83</v>
      </c>
      <c r="F1624" s="2">
        <f t="shared" si="135"/>
        <v>50587</v>
      </c>
      <c r="G1624" s="2">
        <f t="shared" si="133"/>
        <v>50648</v>
      </c>
      <c r="H1624" s="3" t="str">
        <f t="shared" si="134"/>
        <v>INSERT INTO temporalidad VALUES (1622,'julio-agosto 2038','Bimensual','Bimensual','1-7-2038','31-8-2038');</v>
      </c>
      <c r="J1624">
        <v>1</v>
      </c>
      <c r="K1624">
        <v>7</v>
      </c>
      <c r="L1624">
        <v>2038</v>
      </c>
      <c r="M1624">
        <v>31</v>
      </c>
      <c r="N1624">
        <v>8</v>
      </c>
      <c r="O1624">
        <v>2038</v>
      </c>
    </row>
    <row r="1625" spans="1:15" x14ac:dyDescent="0.3">
      <c r="A1625">
        <v>2039</v>
      </c>
      <c r="B1625">
        <f t="shared" si="136"/>
        <v>1623</v>
      </c>
      <c r="C1625" t="str">
        <f t="shared" si="132"/>
        <v>julio-agosto 2039</v>
      </c>
      <c r="D1625" t="s">
        <v>83</v>
      </c>
      <c r="E1625" t="s">
        <v>83</v>
      </c>
      <c r="F1625" s="2">
        <f t="shared" si="135"/>
        <v>50952</v>
      </c>
      <c r="G1625" s="2">
        <f t="shared" si="133"/>
        <v>51013</v>
      </c>
      <c r="H1625" s="3" t="str">
        <f t="shared" si="134"/>
        <v>INSERT INTO temporalidad VALUES (1623,'julio-agosto 2039','Bimensual','Bimensual','1-7-2039','31-8-2039');</v>
      </c>
      <c r="J1625">
        <v>1</v>
      </c>
      <c r="K1625">
        <v>7</v>
      </c>
      <c r="L1625">
        <v>2039</v>
      </c>
      <c r="M1625">
        <v>31</v>
      </c>
      <c r="N1625">
        <v>8</v>
      </c>
      <c r="O1625">
        <v>2039</v>
      </c>
    </row>
    <row r="1626" spans="1:15" x14ac:dyDescent="0.3">
      <c r="A1626">
        <v>2040</v>
      </c>
      <c r="B1626">
        <f t="shared" si="136"/>
        <v>1624</v>
      </c>
      <c r="C1626" t="str">
        <f t="shared" si="132"/>
        <v>julio-agosto 2040</v>
      </c>
      <c r="D1626" t="s">
        <v>83</v>
      </c>
      <c r="E1626" t="s">
        <v>83</v>
      </c>
      <c r="F1626" s="2">
        <f t="shared" si="135"/>
        <v>51318</v>
      </c>
      <c r="G1626" s="2">
        <f t="shared" si="133"/>
        <v>51379</v>
      </c>
      <c r="H1626" s="3" t="str">
        <f t="shared" si="134"/>
        <v>INSERT INTO temporalidad VALUES (1624,'julio-agosto 2040','Bimensual','Bimensual','1-7-2040','31-8-2040');</v>
      </c>
      <c r="J1626">
        <v>1</v>
      </c>
      <c r="K1626">
        <v>7</v>
      </c>
      <c r="L1626">
        <v>2040</v>
      </c>
      <c r="M1626">
        <v>31</v>
      </c>
      <c r="N1626">
        <v>8</v>
      </c>
      <c r="O1626">
        <v>2040</v>
      </c>
    </row>
    <row r="1627" spans="1:15" x14ac:dyDescent="0.3">
      <c r="A1627">
        <v>2041</v>
      </c>
      <c r="B1627">
        <f t="shared" si="136"/>
        <v>1625</v>
      </c>
      <c r="C1627" t="str">
        <f t="shared" si="132"/>
        <v>julio-agosto 2041</v>
      </c>
      <c r="D1627" t="s">
        <v>83</v>
      </c>
      <c r="E1627" t="s">
        <v>83</v>
      </c>
      <c r="F1627" s="2">
        <f t="shared" si="135"/>
        <v>51683</v>
      </c>
      <c r="G1627" s="2">
        <f t="shared" si="133"/>
        <v>51744</v>
      </c>
      <c r="H1627" s="3" t="str">
        <f t="shared" si="134"/>
        <v>INSERT INTO temporalidad VALUES (1625,'julio-agosto 2041','Bimensual','Bimensual','1-7-2041','31-8-2041');</v>
      </c>
      <c r="J1627">
        <v>1</v>
      </c>
      <c r="K1627">
        <v>7</v>
      </c>
      <c r="L1627">
        <v>2041</v>
      </c>
      <c r="M1627">
        <v>31</v>
      </c>
      <c r="N1627">
        <v>8</v>
      </c>
      <c r="O1627">
        <v>2041</v>
      </c>
    </row>
    <row r="1628" spans="1:15" x14ac:dyDescent="0.3">
      <c r="A1628">
        <v>2042</v>
      </c>
      <c r="B1628">
        <f t="shared" si="136"/>
        <v>1626</v>
      </c>
      <c r="C1628" t="str">
        <f t="shared" si="132"/>
        <v>julio-agosto 2042</v>
      </c>
      <c r="D1628" t="s">
        <v>83</v>
      </c>
      <c r="E1628" t="s">
        <v>83</v>
      </c>
      <c r="F1628" s="2">
        <f t="shared" si="135"/>
        <v>52048</v>
      </c>
      <c r="G1628" s="2">
        <f t="shared" si="133"/>
        <v>52109</v>
      </c>
      <c r="H1628" s="3" t="str">
        <f t="shared" si="134"/>
        <v>INSERT INTO temporalidad VALUES (1626,'julio-agosto 2042','Bimensual','Bimensual','1-7-2042','31-8-2042');</v>
      </c>
      <c r="J1628">
        <v>1</v>
      </c>
      <c r="K1628">
        <v>7</v>
      </c>
      <c r="L1628">
        <v>2042</v>
      </c>
      <c r="M1628">
        <v>31</v>
      </c>
      <c r="N1628">
        <v>8</v>
      </c>
      <c r="O1628">
        <v>2042</v>
      </c>
    </row>
    <row r="1629" spans="1:15" x14ac:dyDescent="0.3">
      <c r="A1629">
        <v>2043</v>
      </c>
      <c r="B1629">
        <f t="shared" si="136"/>
        <v>1627</v>
      </c>
      <c r="C1629" t="str">
        <f t="shared" si="132"/>
        <v>julio-agosto 2043</v>
      </c>
      <c r="D1629" t="s">
        <v>83</v>
      </c>
      <c r="E1629" t="s">
        <v>83</v>
      </c>
      <c r="F1629" s="2">
        <f t="shared" si="135"/>
        <v>52413</v>
      </c>
      <c r="G1629" s="2">
        <f t="shared" si="133"/>
        <v>52474</v>
      </c>
      <c r="H1629" s="3" t="str">
        <f t="shared" si="134"/>
        <v>INSERT INTO temporalidad VALUES (1627,'julio-agosto 2043','Bimensual','Bimensual','1-7-2043','31-8-2043');</v>
      </c>
      <c r="J1629">
        <v>1</v>
      </c>
      <c r="K1629">
        <v>7</v>
      </c>
      <c r="L1629">
        <v>2043</v>
      </c>
      <c r="M1629">
        <v>31</v>
      </c>
      <c r="N1629">
        <v>8</v>
      </c>
      <c r="O1629">
        <v>2043</v>
      </c>
    </row>
    <row r="1630" spans="1:15" x14ac:dyDescent="0.3">
      <c r="A1630">
        <v>2044</v>
      </c>
      <c r="B1630">
        <f t="shared" si="136"/>
        <v>1628</v>
      </c>
      <c r="C1630" t="str">
        <f t="shared" si="132"/>
        <v>julio-agosto 2044</v>
      </c>
      <c r="D1630" t="s">
        <v>83</v>
      </c>
      <c r="E1630" t="s">
        <v>83</v>
      </c>
      <c r="F1630" s="2">
        <f t="shared" si="135"/>
        <v>52779</v>
      </c>
      <c r="G1630" s="2">
        <f t="shared" si="133"/>
        <v>52840</v>
      </c>
      <c r="H1630" s="3" t="str">
        <f t="shared" si="134"/>
        <v>INSERT INTO temporalidad VALUES (1628,'julio-agosto 2044','Bimensual','Bimensual','1-7-2044','31-8-2044');</v>
      </c>
      <c r="J1630">
        <v>1</v>
      </c>
      <c r="K1630">
        <v>7</v>
      </c>
      <c r="L1630">
        <v>2044</v>
      </c>
      <c r="M1630">
        <v>31</v>
      </c>
      <c r="N1630">
        <v>8</v>
      </c>
      <c r="O1630">
        <v>2044</v>
      </c>
    </row>
    <row r="1631" spans="1:15" x14ac:dyDescent="0.3">
      <c r="A1631">
        <v>2045</v>
      </c>
      <c r="B1631">
        <f t="shared" si="136"/>
        <v>1629</v>
      </c>
      <c r="C1631" t="str">
        <f t="shared" si="132"/>
        <v>julio-agosto 2045</v>
      </c>
      <c r="D1631" t="s">
        <v>83</v>
      </c>
      <c r="E1631" t="s">
        <v>83</v>
      </c>
      <c r="F1631" s="2">
        <f t="shared" si="135"/>
        <v>53144</v>
      </c>
      <c r="G1631" s="2">
        <f t="shared" si="133"/>
        <v>53205</v>
      </c>
      <c r="H1631" s="3" t="str">
        <f t="shared" si="134"/>
        <v>INSERT INTO temporalidad VALUES (1629,'julio-agosto 2045','Bimensual','Bimensual','1-7-2045','31-8-2045');</v>
      </c>
      <c r="J1631">
        <v>1</v>
      </c>
      <c r="K1631">
        <v>7</v>
      </c>
      <c r="L1631">
        <v>2045</v>
      </c>
      <c r="M1631">
        <v>31</v>
      </c>
      <c r="N1631">
        <v>8</v>
      </c>
      <c r="O1631">
        <v>2045</v>
      </c>
    </row>
    <row r="1632" spans="1:15" x14ac:dyDescent="0.3">
      <c r="A1632">
        <v>2046</v>
      </c>
      <c r="B1632">
        <f t="shared" si="136"/>
        <v>1630</v>
      </c>
      <c r="C1632" t="str">
        <f t="shared" si="132"/>
        <v>julio-agosto 2046</v>
      </c>
      <c r="D1632" t="s">
        <v>83</v>
      </c>
      <c r="E1632" t="s">
        <v>83</v>
      </c>
      <c r="F1632" s="2">
        <f t="shared" si="135"/>
        <v>53509</v>
      </c>
      <c r="G1632" s="2">
        <f t="shared" si="133"/>
        <v>53570</v>
      </c>
      <c r="H1632" s="3" t="str">
        <f t="shared" si="134"/>
        <v>INSERT INTO temporalidad VALUES (1630,'julio-agosto 2046','Bimensual','Bimensual','1-7-2046','31-8-2046');</v>
      </c>
      <c r="J1632">
        <v>1</v>
      </c>
      <c r="K1632">
        <v>7</v>
      </c>
      <c r="L1632">
        <v>2046</v>
      </c>
      <c r="M1632">
        <v>31</v>
      </c>
      <c r="N1632">
        <v>8</v>
      </c>
      <c r="O1632">
        <v>2046</v>
      </c>
    </row>
    <row r="1633" spans="1:15" x14ac:dyDescent="0.3">
      <c r="A1633">
        <v>2047</v>
      </c>
      <c r="B1633">
        <f t="shared" si="136"/>
        <v>1631</v>
      </c>
      <c r="C1633" t="str">
        <f t="shared" si="132"/>
        <v>julio-agosto 2047</v>
      </c>
      <c r="D1633" t="s">
        <v>83</v>
      </c>
      <c r="E1633" t="s">
        <v>83</v>
      </c>
      <c r="F1633" s="2">
        <f t="shared" si="135"/>
        <v>53874</v>
      </c>
      <c r="G1633" s="2">
        <f t="shared" si="133"/>
        <v>53935</v>
      </c>
      <c r="H1633" s="3" t="str">
        <f t="shared" si="134"/>
        <v>INSERT INTO temporalidad VALUES (1631,'julio-agosto 2047','Bimensual','Bimensual','1-7-2047','31-8-2047');</v>
      </c>
      <c r="J1633">
        <v>1</v>
      </c>
      <c r="K1633">
        <v>7</v>
      </c>
      <c r="L1633">
        <v>2047</v>
      </c>
      <c r="M1633">
        <v>31</v>
      </c>
      <c r="N1633">
        <v>8</v>
      </c>
      <c r="O1633">
        <v>2047</v>
      </c>
    </row>
    <row r="1634" spans="1:15" x14ac:dyDescent="0.3">
      <c r="A1634">
        <v>2048</v>
      </c>
      <c r="B1634">
        <f t="shared" si="136"/>
        <v>1632</v>
      </c>
      <c r="C1634" t="str">
        <f t="shared" si="132"/>
        <v>julio-agosto 2048</v>
      </c>
      <c r="D1634" t="s">
        <v>83</v>
      </c>
      <c r="E1634" t="s">
        <v>83</v>
      </c>
      <c r="F1634" s="2">
        <f t="shared" si="135"/>
        <v>54240</v>
      </c>
      <c r="G1634" s="2">
        <f t="shared" si="133"/>
        <v>54301</v>
      </c>
      <c r="H1634" s="3" t="str">
        <f t="shared" si="134"/>
        <v>INSERT INTO temporalidad VALUES (1632,'julio-agosto 2048','Bimensual','Bimensual','1-7-2048','31-8-2048');</v>
      </c>
      <c r="J1634">
        <v>1</v>
      </c>
      <c r="K1634">
        <v>7</v>
      </c>
      <c r="L1634">
        <v>2048</v>
      </c>
      <c r="M1634">
        <v>31</v>
      </c>
      <c r="N1634">
        <v>8</v>
      </c>
      <c r="O1634">
        <v>2048</v>
      </c>
    </row>
    <row r="1635" spans="1:15" x14ac:dyDescent="0.3">
      <c r="A1635">
        <v>2049</v>
      </c>
      <c r="B1635">
        <f t="shared" si="136"/>
        <v>1633</v>
      </c>
      <c r="C1635" t="str">
        <f t="shared" si="132"/>
        <v>julio-agosto 2049</v>
      </c>
      <c r="D1635" t="s">
        <v>83</v>
      </c>
      <c r="E1635" t="s">
        <v>83</v>
      </c>
      <c r="F1635" s="2">
        <f t="shared" si="135"/>
        <v>54605</v>
      </c>
      <c r="G1635" s="2">
        <f t="shared" si="133"/>
        <v>54666</v>
      </c>
      <c r="H1635" s="3" t="str">
        <f t="shared" si="134"/>
        <v>INSERT INTO temporalidad VALUES (1633,'julio-agosto 2049','Bimensual','Bimensual','1-7-2049','31-8-2049');</v>
      </c>
      <c r="J1635">
        <v>1</v>
      </c>
      <c r="K1635">
        <v>7</v>
      </c>
      <c r="L1635">
        <v>2049</v>
      </c>
      <c r="M1635">
        <v>31</v>
      </c>
      <c r="N1635">
        <v>8</v>
      </c>
      <c r="O1635">
        <v>2049</v>
      </c>
    </row>
    <row r="1636" spans="1:15" x14ac:dyDescent="0.3">
      <c r="A1636">
        <v>2050</v>
      </c>
      <c r="B1636">
        <f t="shared" si="136"/>
        <v>1634</v>
      </c>
      <c r="C1636" t="str">
        <f t="shared" si="132"/>
        <v>julio-agosto 2050</v>
      </c>
      <c r="D1636" t="s">
        <v>83</v>
      </c>
      <c r="E1636" t="s">
        <v>83</v>
      </c>
      <c r="F1636" s="2">
        <f t="shared" si="135"/>
        <v>54970</v>
      </c>
      <c r="G1636" s="2">
        <f t="shared" si="133"/>
        <v>55031</v>
      </c>
      <c r="H1636" s="3" t="str">
        <f t="shared" si="134"/>
        <v>INSERT INTO temporalidad VALUES (1634,'julio-agosto 2050','Bimensual','Bimensual','1-7-2050','31-8-2050');</v>
      </c>
      <c r="J1636">
        <v>1</v>
      </c>
      <c r="K1636">
        <v>7</v>
      </c>
      <c r="L1636">
        <v>2050</v>
      </c>
      <c r="M1636">
        <v>31</v>
      </c>
      <c r="N1636">
        <v>8</v>
      </c>
      <c r="O1636">
        <v>2050</v>
      </c>
    </row>
    <row r="1637" spans="1:15" x14ac:dyDescent="0.3">
      <c r="A1637">
        <v>1990</v>
      </c>
      <c r="B1637">
        <f t="shared" si="136"/>
        <v>1635</v>
      </c>
      <c r="C1637" t="str">
        <f t="shared" ref="C1637:C1697" si="137">+"septiembre-octubre "&amp;A1637</f>
        <v>septiembre-octubre 1990</v>
      </c>
      <c r="D1637" t="s">
        <v>83</v>
      </c>
      <c r="E1637" t="s">
        <v>83</v>
      </c>
      <c r="F1637" s="2">
        <f t="shared" si="135"/>
        <v>33117</v>
      </c>
      <c r="G1637" s="2">
        <f t="shared" si="133"/>
        <v>33177</v>
      </c>
      <c r="H1637" s="3" t="str">
        <f t="shared" si="134"/>
        <v>INSERT INTO temporalidad VALUES (1635,'septiembre-octubre 1990','Bimensual','Bimensual','1-9-1990','31-10-1990');</v>
      </c>
      <c r="J1637">
        <v>1</v>
      </c>
      <c r="K1637">
        <v>9</v>
      </c>
      <c r="L1637" s="5">
        <v>1990</v>
      </c>
      <c r="M1637">
        <v>31</v>
      </c>
      <c r="N1637">
        <v>10</v>
      </c>
      <c r="O1637" s="5">
        <v>1990</v>
      </c>
    </row>
    <row r="1638" spans="1:15" x14ac:dyDescent="0.3">
      <c r="A1638">
        <v>1991</v>
      </c>
      <c r="B1638">
        <f t="shared" si="136"/>
        <v>1636</v>
      </c>
      <c r="C1638" t="str">
        <f t="shared" si="137"/>
        <v>septiembre-octubre 1991</v>
      </c>
      <c r="D1638" t="s">
        <v>83</v>
      </c>
      <c r="E1638" t="s">
        <v>83</v>
      </c>
      <c r="F1638" s="2">
        <f t="shared" si="135"/>
        <v>33482</v>
      </c>
      <c r="G1638" s="2">
        <f t="shared" si="133"/>
        <v>33542</v>
      </c>
      <c r="H1638" s="3" t="str">
        <f t="shared" si="134"/>
        <v>INSERT INTO temporalidad VALUES (1636,'septiembre-octubre 1991','Bimensual','Bimensual','1-9-1991','31-10-1991');</v>
      </c>
      <c r="J1638">
        <v>1</v>
      </c>
      <c r="K1638">
        <v>9</v>
      </c>
      <c r="L1638">
        <v>1991</v>
      </c>
      <c r="M1638">
        <v>31</v>
      </c>
      <c r="N1638">
        <v>10</v>
      </c>
      <c r="O1638">
        <v>1991</v>
      </c>
    </row>
    <row r="1639" spans="1:15" x14ac:dyDescent="0.3">
      <c r="A1639">
        <v>1992</v>
      </c>
      <c r="B1639">
        <f t="shared" si="136"/>
        <v>1637</v>
      </c>
      <c r="C1639" t="str">
        <f t="shared" si="137"/>
        <v>septiembre-octubre 1992</v>
      </c>
      <c r="D1639" t="s">
        <v>83</v>
      </c>
      <c r="E1639" t="s">
        <v>83</v>
      </c>
      <c r="F1639" s="2">
        <f t="shared" si="135"/>
        <v>33848</v>
      </c>
      <c r="G1639" s="2">
        <f t="shared" si="133"/>
        <v>33908</v>
      </c>
      <c r="H1639" s="3" t="str">
        <f t="shared" si="134"/>
        <v>INSERT INTO temporalidad VALUES (1637,'septiembre-octubre 1992','Bimensual','Bimensual','1-9-1992','31-10-1992');</v>
      </c>
      <c r="J1639">
        <v>1</v>
      </c>
      <c r="K1639">
        <v>9</v>
      </c>
      <c r="L1639">
        <v>1992</v>
      </c>
      <c r="M1639">
        <v>31</v>
      </c>
      <c r="N1639">
        <v>10</v>
      </c>
      <c r="O1639">
        <v>1992</v>
      </c>
    </row>
    <row r="1640" spans="1:15" x14ac:dyDescent="0.3">
      <c r="A1640">
        <v>1993</v>
      </c>
      <c r="B1640">
        <f t="shared" si="136"/>
        <v>1638</v>
      </c>
      <c r="C1640" t="str">
        <f t="shared" si="137"/>
        <v>septiembre-octubre 1993</v>
      </c>
      <c r="D1640" t="s">
        <v>83</v>
      </c>
      <c r="E1640" t="s">
        <v>83</v>
      </c>
      <c r="F1640" s="2">
        <f t="shared" si="135"/>
        <v>34213</v>
      </c>
      <c r="G1640" s="2">
        <f t="shared" si="133"/>
        <v>34273</v>
      </c>
      <c r="H1640" s="3" t="str">
        <f t="shared" si="134"/>
        <v>INSERT INTO temporalidad VALUES (1638,'septiembre-octubre 1993','Bimensual','Bimensual','1-9-1993','31-10-1993');</v>
      </c>
      <c r="J1640">
        <v>1</v>
      </c>
      <c r="K1640">
        <v>9</v>
      </c>
      <c r="L1640">
        <v>1993</v>
      </c>
      <c r="M1640">
        <v>31</v>
      </c>
      <c r="N1640">
        <v>10</v>
      </c>
      <c r="O1640">
        <v>1993</v>
      </c>
    </row>
    <row r="1641" spans="1:15" x14ac:dyDescent="0.3">
      <c r="A1641">
        <v>1994</v>
      </c>
      <c r="B1641">
        <f t="shared" si="136"/>
        <v>1639</v>
      </c>
      <c r="C1641" t="str">
        <f t="shared" si="137"/>
        <v>septiembre-octubre 1994</v>
      </c>
      <c r="D1641" t="s">
        <v>83</v>
      </c>
      <c r="E1641" t="s">
        <v>83</v>
      </c>
      <c r="F1641" s="2">
        <f t="shared" si="135"/>
        <v>34578</v>
      </c>
      <c r="G1641" s="2">
        <f t="shared" si="133"/>
        <v>34638</v>
      </c>
      <c r="H1641" s="3" t="str">
        <f t="shared" si="134"/>
        <v>INSERT INTO temporalidad VALUES (1639,'septiembre-octubre 1994','Bimensual','Bimensual','1-9-1994','31-10-1994');</v>
      </c>
      <c r="J1641">
        <v>1</v>
      </c>
      <c r="K1641">
        <v>9</v>
      </c>
      <c r="L1641">
        <v>1994</v>
      </c>
      <c r="M1641">
        <v>31</v>
      </c>
      <c r="N1641">
        <v>10</v>
      </c>
      <c r="O1641">
        <v>1994</v>
      </c>
    </row>
    <row r="1642" spans="1:15" x14ac:dyDescent="0.3">
      <c r="A1642">
        <v>1995</v>
      </c>
      <c r="B1642">
        <f t="shared" si="136"/>
        <v>1640</v>
      </c>
      <c r="C1642" t="str">
        <f t="shared" si="137"/>
        <v>septiembre-octubre 1995</v>
      </c>
      <c r="D1642" t="s">
        <v>83</v>
      </c>
      <c r="E1642" t="s">
        <v>83</v>
      </c>
      <c r="F1642" s="2">
        <f t="shared" si="135"/>
        <v>34943</v>
      </c>
      <c r="G1642" s="2">
        <f t="shared" si="133"/>
        <v>35003</v>
      </c>
      <c r="H1642" s="3" t="str">
        <f t="shared" si="134"/>
        <v>INSERT INTO temporalidad VALUES (1640,'septiembre-octubre 1995','Bimensual','Bimensual','1-9-1995','31-10-1995');</v>
      </c>
      <c r="J1642">
        <v>1</v>
      </c>
      <c r="K1642">
        <v>9</v>
      </c>
      <c r="L1642">
        <v>1995</v>
      </c>
      <c r="M1642">
        <v>31</v>
      </c>
      <c r="N1642">
        <v>10</v>
      </c>
      <c r="O1642">
        <v>1995</v>
      </c>
    </row>
    <row r="1643" spans="1:15" x14ac:dyDescent="0.3">
      <c r="A1643">
        <v>1996</v>
      </c>
      <c r="B1643">
        <f t="shared" si="136"/>
        <v>1641</v>
      </c>
      <c r="C1643" t="str">
        <f t="shared" si="137"/>
        <v>septiembre-octubre 1996</v>
      </c>
      <c r="D1643" t="s">
        <v>83</v>
      </c>
      <c r="E1643" t="s">
        <v>83</v>
      </c>
      <c r="F1643" s="2">
        <f t="shared" si="135"/>
        <v>35309</v>
      </c>
      <c r="G1643" s="2">
        <f t="shared" si="133"/>
        <v>35369</v>
      </c>
      <c r="H1643" s="3" t="str">
        <f t="shared" si="134"/>
        <v>INSERT INTO temporalidad VALUES (1641,'septiembre-octubre 1996','Bimensual','Bimensual','1-9-1996','31-10-1996');</v>
      </c>
      <c r="J1643">
        <v>1</v>
      </c>
      <c r="K1643">
        <v>9</v>
      </c>
      <c r="L1643">
        <v>1996</v>
      </c>
      <c r="M1643">
        <v>31</v>
      </c>
      <c r="N1643">
        <v>10</v>
      </c>
      <c r="O1643">
        <v>1996</v>
      </c>
    </row>
    <row r="1644" spans="1:15" x14ac:dyDescent="0.3">
      <c r="A1644">
        <v>1997</v>
      </c>
      <c r="B1644">
        <f t="shared" si="136"/>
        <v>1642</v>
      </c>
      <c r="C1644" t="str">
        <f t="shared" si="137"/>
        <v>septiembre-octubre 1997</v>
      </c>
      <c r="D1644" t="s">
        <v>83</v>
      </c>
      <c r="E1644" t="s">
        <v>83</v>
      </c>
      <c r="F1644" s="2">
        <f t="shared" si="135"/>
        <v>35674</v>
      </c>
      <c r="G1644" s="2">
        <f t="shared" si="133"/>
        <v>35734</v>
      </c>
      <c r="H1644" s="3" t="str">
        <f t="shared" si="134"/>
        <v>INSERT INTO temporalidad VALUES (1642,'septiembre-octubre 1997','Bimensual','Bimensual','1-9-1997','31-10-1997');</v>
      </c>
      <c r="J1644">
        <v>1</v>
      </c>
      <c r="K1644">
        <v>9</v>
      </c>
      <c r="L1644">
        <v>1997</v>
      </c>
      <c r="M1644">
        <v>31</v>
      </c>
      <c r="N1644">
        <v>10</v>
      </c>
      <c r="O1644">
        <v>1997</v>
      </c>
    </row>
    <row r="1645" spans="1:15" x14ac:dyDescent="0.3">
      <c r="A1645">
        <v>1998</v>
      </c>
      <c r="B1645">
        <f t="shared" si="136"/>
        <v>1643</v>
      </c>
      <c r="C1645" t="str">
        <f t="shared" si="137"/>
        <v>septiembre-octubre 1998</v>
      </c>
      <c r="D1645" t="s">
        <v>83</v>
      </c>
      <c r="E1645" t="s">
        <v>83</v>
      </c>
      <c r="F1645" s="2">
        <f t="shared" si="135"/>
        <v>36039</v>
      </c>
      <c r="G1645" s="2">
        <f t="shared" si="133"/>
        <v>36099</v>
      </c>
      <c r="H1645" s="3" t="str">
        <f t="shared" si="134"/>
        <v>INSERT INTO temporalidad VALUES (1643,'septiembre-octubre 1998','Bimensual','Bimensual','1-9-1998','31-10-1998');</v>
      </c>
      <c r="J1645">
        <v>1</v>
      </c>
      <c r="K1645">
        <v>9</v>
      </c>
      <c r="L1645">
        <v>1998</v>
      </c>
      <c r="M1645">
        <v>31</v>
      </c>
      <c r="N1645">
        <v>10</v>
      </c>
      <c r="O1645">
        <v>1998</v>
      </c>
    </row>
    <row r="1646" spans="1:15" x14ac:dyDescent="0.3">
      <c r="A1646">
        <v>1999</v>
      </c>
      <c r="B1646">
        <f t="shared" si="136"/>
        <v>1644</v>
      </c>
      <c r="C1646" t="str">
        <f t="shared" si="137"/>
        <v>septiembre-octubre 1999</v>
      </c>
      <c r="D1646" t="s">
        <v>83</v>
      </c>
      <c r="E1646" t="s">
        <v>83</v>
      </c>
      <c r="F1646" s="2">
        <f t="shared" si="135"/>
        <v>36404</v>
      </c>
      <c r="G1646" s="2">
        <f t="shared" si="133"/>
        <v>36464</v>
      </c>
      <c r="H1646" s="3" t="str">
        <f t="shared" si="134"/>
        <v>INSERT INTO temporalidad VALUES (1644,'septiembre-octubre 1999','Bimensual','Bimensual','1-9-1999','31-10-1999');</v>
      </c>
      <c r="J1646">
        <v>1</v>
      </c>
      <c r="K1646">
        <v>9</v>
      </c>
      <c r="L1646">
        <v>1999</v>
      </c>
      <c r="M1646">
        <v>31</v>
      </c>
      <c r="N1646">
        <v>10</v>
      </c>
      <c r="O1646">
        <v>1999</v>
      </c>
    </row>
    <row r="1647" spans="1:15" x14ac:dyDescent="0.3">
      <c r="A1647">
        <v>2000</v>
      </c>
      <c r="B1647">
        <f t="shared" si="136"/>
        <v>1645</v>
      </c>
      <c r="C1647" t="str">
        <f t="shared" si="137"/>
        <v>septiembre-octubre 2000</v>
      </c>
      <c r="D1647" t="s">
        <v>83</v>
      </c>
      <c r="E1647" t="s">
        <v>83</v>
      </c>
      <c r="F1647" s="2">
        <f t="shared" si="135"/>
        <v>36770</v>
      </c>
      <c r="G1647" s="2">
        <f t="shared" si="133"/>
        <v>36830</v>
      </c>
      <c r="H1647" s="3" t="str">
        <f t="shared" si="134"/>
        <v>INSERT INTO temporalidad VALUES (1645,'septiembre-octubre 2000','Bimensual','Bimensual','1-9-2000','31-10-2000');</v>
      </c>
      <c r="J1647">
        <v>1</v>
      </c>
      <c r="K1647">
        <v>9</v>
      </c>
      <c r="L1647">
        <v>2000</v>
      </c>
      <c r="M1647">
        <v>31</v>
      </c>
      <c r="N1647">
        <v>10</v>
      </c>
      <c r="O1647">
        <v>2000</v>
      </c>
    </row>
    <row r="1648" spans="1:15" x14ac:dyDescent="0.3">
      <c r="A1648">
        <v>2001</v>
      </c>
      <c r="B1648">
        <f t="shared" si="136"/>
        <v>1646</v>
      </c>
      <c r="C1648" t="str">
        <f t="shared" si="137"/>
        <v>septiembre-octubre 2001</v>
      </c>
      <c r="D1648" t="s">
        <v>83</v>
      </c>
      <c r="E1648" t="s">
        <v>83</v>
      </c>
      <c r="F1648" s="2">
        <f t="shared" si="135"/>
        <v>37135</v>
      </c>
      <c r="G1648" s="2">
        <f t="shared" si="133"/>
        <v>37195</v>
      </c>
      <c r="H1648" s="3" t="str">
        <f t="shared" si="134"/>
        <v>INSERT INTO temporalidad VALUES (1646,'septiembre-octubre 2001','Bimensual','Bimensual','1-9-2001','31-10-2001');</v>
      </c>
      <c r="J1648">
        <v>1</v>
      </c>
      <c r="K1648">
        <v>9</v>
      </c>
      <c r="L1648">
        <v>2001</v>
      </c>
      <c r="M1648">
        <v>31</v>
      </c>
      <c r="N1648">
        <v>10</v>
      </c>
      <c r="O1648">
        <v>2001</v>
      </c>
    </row>
    <row r="1649" spans="1:15" x14ac:dyDescent="0.3">
      <c r="A1649">
        <v>2002</v>
      </c>
      <c r="B1649">
        <f t="shared" si="136"/>
        <v>1647</v>
      </c>
      <c r="C1649" t="str">
        <f t="shared" si="137"/>
        <v>septiembre-octubre 2002</v>
      </c>
      <c r="D1649" t="s">
        <v>83</v>
      </c>
      <c r="E1649" t="s">
        <v>83</v>
      </c>
      <c r="F1649" s="2">
        <f t="shared" si="135"/>
        <v>37500</v>
      </c>
      <c r="G1649" s="2">
        <f t="shared" si="133"/>
        <v>37560</v>
      </c>
      <c r="H1649" s="3" t="str">
        <f t="shared" si="134"/>
        <v>INSERT INTO temporalidad VALUES (1647,'septiembre-octubre 2002','Bimensual','Bimensual','1-9-2002','31-10-2002');</v>
      </c>
      <c r="J1649">
        <v>1</v>
      </c>
      <c r="K1649">
        <v>9</v>
      </c>
      <c r="L1649">
        <v>2002</v>
      </c>
      <c r="M1649">
        <v>31</v>
      </c>
      <c r="N1649">
        <v>10</v>
      </c>
      <c r="O1649">
        <v>2002</v>
      </c>
    </row>
    <row r="1650" spans="1:15" x14ac:dyDescent="0.3">
      <c r="A1650">
        <v>2003</v>
      </c>
      <c r="B1650">
        <f t="shared" si="136"/>
        <v>1648</v>
      </c>
      <c r="C1650" t="str">
        <f t="shared" si="137"/>
        <v>septiembre-octubre 2003</v>
      </c>
      <c r="D1650" t="s">
        <v>83</v>
      </c>
      <c r="E1650" t="s">
        <v>83</v>
      </c>
      <c r="F1650" s="2">
        <f t="shared" si="135"/>
        <v>37865</v>
      </c>
      <c r="G1650" s="2">
        <f t="shared" si="133"/>
        <v>37925</v>
      </c>
      <c r="H1650" s="3" t="str">
        <f t="shared" si="134"/>
        <v>INSERT INTO temporalidad VALUES (1648,'septiembre-octubre 2003','Bimensual','Bimensual','1-9-2003','31-10-2003');</v>
      </c>
      <c r="J1650">
        <v>1</v>
      </c>
      <c r="K1650">
        <v>9</v>
      </c>
      <c r="L1650">
        <v>2003</v>
      </c>
      <c r="M1650">
        <v>31</v>
      </c>
      <c r="N1650">
        <v>10</v>
      </c>
      <c r="O1650">
        <v>2003</v>
      </c>
    </row>
    <row r="1651" spans="1:15" x14ac:dyDescent="0.3">
      <c r="A1651">
        <v>2004</v>
      </c>
      <c r="B1651">
        <f t="shared" si="136"/>
        <v>1649</v>
      </c>
      <c r="C1651" t="str">
        <f t="shared" si="137"/>
        <v>septiembre-octubre 2004</v>
      </c>
      <c r="D1651" t="s">
        <v>83</v>
      </c>
      <c r="E1651" t="s">
        <v>83</v>
      </c>
      <c r="F1651" s="2">
        <f t="shared" si="135"/>
        <v>38231</v>
      </c>
      <c r="G1651" s="2">
        <f t="shared" si="133"/>
        <v>38291</v>
      </c>
      <c r="H1651" s="3" t="str">
        <f t="shared" si="134"/>
        <v>INSERT INTO temporalidad VALUES (1649,'septiembre-octubre 2004','Bimensual','Bimensual','1-9-2004','31-10-2004');</v>
      </c>
      <c r="J1651">
        <v>1</v>
      </c>
      <c r="K1651">
        <v>9</v>
      </c>
      <c r="L1651">
        <v>2004</v>
      </c>
      <c r="M1651">
        <v>31</v>
      </c>
      <c r="N1651">
        <v>10</v>
      </c>
      <c r="O1651">
        <v>2004</v>
      </c>
    </row>
    <row r="1652" spans="1:15" x14ac:dyDescent="0.3">
      <c r="A1652">
        <v>2005</v>
      </c>
      <c r="B1652">
        <f t="shared" si="136"/>
        <v>1650</v>
      </c>
      <c r="C1652" t="str">
        <f t="shared" si="137"/>
        <v>septiembre-octubre 2005</v>
      </c>
      <c r="D1652" t="s">
        <v>83</v>
      </c>
      <c r="E1652" t="s">
        <v>83</v>
      </c>
      <c r="F1652" s="2">
        <f t="shared" si="135"/>
        <v>38596</v>
      </c>
      <c r="G1652" s="2">
        <f t="shared" si="133"/>
        <v>38656</v>
      </c>
      <c r="H1652" s="3" t="str">
        <f t="shared" si="134"/>
        <v>INSERT INTO temporalidad VALUES (1650,'septiembre-octubre 2005','Bimensual','Bimensual','1-9-2005','31-10-2005');</v>
      </c>
      <c r="J1652">
        <v>1</v>
      </c>
      <c r="K1652">
        <v>9</v>
      </c>
      <c r="L1652">
        <v>2005</v>
      </c>
      <c r="M1652">
        <v>31</v>
      </c>
      <c r="N1652">
        <v>10</v>
      </c>
      <c r="O1652">
        <v>2005</v>
      </c>
    </row>
    <row r="1653" spans="1:15" x14ac:dyDescent="0.3">
      <c r="A1653">
        <v>2006</v>
      </c>
      <c r="B1653">
        <f t="shared" si="136"/>
        <v>1651</v>
      </c>
      <c r="C1653" t="str">
        <f t="shared" si="137"/>
        <v>septiembre-octubre 2006</v>
      </c>
      <c r="D1653" t="s">
        <v>83</v>
      </c>
      <c r="E1653" t="s">
        <v>83</v>
      </c>
      <c r="F1653" s="2">
        <f t="shared" si="135"/>
        <v>38961</v>
      </c>
      <c r="G1653" s="2">
        <f t="shared" si="133"/>
        <v>39021</v>
      </c>
      <c r="H1653" s="3" t="str">
        <f t="shared" si="134"/>
        <v>INSERT INTO temporalidad VALUES (1651,'septiembre-octubre 2006','Bimensual','Bimensual','1-9-2006','31-10-2006');</v>
      </c>
      <c r="J1653">
        <v>1</v>
      </c>
      <c r="K1653">
        <v>9</v>
      </c>
      <c r="L1653">
        <v>2006</v>
      </c>
      <c r="M1653">
        <v>31</v>
      </c>
      <c r="N1653">
        <v>10</v>
      </c>
      <c r="O1653">
        <v>2006</v>
      </c>
    </row>
    <row r="1654" spans="1:15" x14ac:dyDescent="0.3">
      <c r="A1654">
        <v>2007</v>
      </c>
      <c r="B1654">
        <f t="shared" si="136"/>
        <v>1652</v>
      </c>
      <c r="C1654" t="str">
        <f t="shared" si="137"/>
        <v>septiembre-octubre 2007</v>
      </c>
      <c r="D1654" t="s">
        <v>83</v>
      </c>
      <c r="E1654" t="s">
        <v>83</v>
      </c>
      <c r="F1654" s="2">
        <f t="shared" si="135"/>
        <v>39326</v>
      </c>
      <c r="G1654" s="2">
        <f t="shared" si="133"/>
        <v>39386</v>
      </c>
      <c r="H1654" s="3" t="str">
        <f t="shared" si="134"/>
        <v>INSERT INTO temporalidad VALUES (1652,'septiembre-octubre 2007','Bimensual','Bimensual','1-9-2007','31-10-2007');</v>
      </c>
      <c r="J1654">
        <v>1</v>
      </c>
      <c r="K1654">
        <v>9</v>
      </c>
      <c r="L1654">
        <v>2007</v>
      </c>
      <c r="M1654">
        <v>31</v>
      </c>
      <c r="N1654">
        <v>10</v>
      </c>
      <c r="O1654">
        <v>2007</v>
      </c>
    </row>
    <row r="1655" spans="1:15" x14ac:dyDescent="0.3">
      <c r="A1655">
        <v>2008</v>
      </c>
      <c r="B1655">
        <f t="shared" si="136"/>
        <v>1653</v>
      </c>
      <c r="C1655" t="str">
        <f t="shared" si="137"/>
        <v>septiembre-octubre 2008</v>
      </c>
      <c r="D1655" t="s">
        <v>83</v>
      </c>
      <c r="E1655" t="s">
        <v>83</v>
      </c>
      <c r="F1655" s="2">
        <f t="shared" si="135"/>
        <v>39692</v>
      </c>
      <c r="G1655" s="2">
        <f t="shared" si="133"/>
        <v>39752</v>
      </c>
      <c r="H1655" s="3" t="str">
        <f t="shared" si="134"/>
        <v>INSERT INTO temporalidad VALUES (1653,'septiembre-octubre 2008','Bimensual','Bimensual','1-9-2008','31-10-2008');</v>
      </c>
      <c r="J1655">
        <v>1</v>
      </c>
      <c r="K1655">
        <v>9</v>
      </c>
      <c r="L1655">
        <v>2008</v>
      </c>
      <c r="M1655">
        <v>31</v>
      </c>
      <c r="N1655">
        <v>10</v>
      </c>
      <c r="O1655">
        <v>2008</v>
      </c>
    </row>
    <row r="1656" spans="1:15" x14ac:dyDescent="0.3">
      <c r="A1656">
        <v>2009</v>
      </c>
      <c r="B1656">
        <f t="shared" si="136"/>
        <v>1654</v>
      </c>
      <c r="C1656" t="str">
        <f t="shared" si="137"/>
        <v>septiembre-octubre 2009</v>
      </c>
      <c r="D1656" t="s">
        <v>83</v>
      </c>
      <c r="E1656" t="s">
        <v>83</v>
      </c>
      <c r="F1656" s="2">
        <f t="shared" si="135"/>
        <v>40057</v>
      </c>
      <c r="G1656" s="2">
        <f t="shared" si="133"/>
        <v>40117</v>
      </c>
      <c r="H1656" s="3" t="str">
        <f t="shared" si="134"/>
        <v>INSERT INTO temporalidad VALUES (1654,'septiembre-octubre 2009','Bimensual','Bimensual','1-9-2009','31-10-2009');</v>
      </c>
      <c r="J1656">
        <v>1</v>
      </c>
      <c r="K1656">
        <v>9</v>
      </c>
      <c r="L1656">
        <v>2009</v>
      </c>
      <c r="M1656">
        <v>31</v>
      </c>
      <c r="N1656">
        <v>10</v>
      </c>
      <c r="O1656">
        <v>2009</v>
      </c>
    </row>
    <row r="1657" spans="1:15" x14ac:dyDescent="0.3">
      <c r="A1657">
        <v>2010</v>
      </c>
      <c r="B1657">
        <f t="shared" si="136"/>
        <v>1655</v>
      </c>
      <c r="C1657" t="str">
        <f t="shared" si="137"/>
        <v>septiembre-octubre 2010</v>
      </c>
      <c r="D1657" t="s">
        <v>83</v>
      </c>
      <c r="E1657" t="s">
        <v>83</v>
      </c>
      <c r="F1657" s="2">
        <f t="shared" si="135"/>
        <v>40422</v>
      </c>
      <c r="G1657" s="2">
        <f t="shared" si="133"/>
        <v>40482</v>
      </c>
      <c r="H1657" s="3" t="str">
        <f t="shared" si="134"/>
        <v>INSERT INTO temporalidad VALUES (1655,'septiembre-octubre 2010','Bimensual','Bimensual','1-9-2010','31-10-2010');</v>
      </c>
      <c r="J1657">
        <v>1</v>
      </c>
      <c r="K1657">
        <v>9</v>
      </c>
      <c r="L1657">
        <v>2010</v>
      </c>
      <c r="M1657">
        <v>31</v>
      </c>
      <c r="N1657">
        <v>10</v>
      </c>
      <c r="O1657">
        <v>2010</v>
      </c>
    </row>
    <row r="1658" spans="1:15" x14ac:dyDescent="0.3">
      <c r="A1658">
        <v>2011</v>
      </c>
      <c r="B1658">
        <f t="shared" si="136"/>
        <v>1656</v>
      </c>
      <c r="C1658" t="str">
        <f t="shared" si="137"/>
        <v>septiembre-octubre 2011</v>
      </c>
      <c r="D1658" t="s">
        <v>83</v>
      </c>
      <c r="E1658" t="s">
        <v>83</v>
      </c>
      <c r="F1658" s="2">
        <f t="shared" si="135"/>
        <v>40787</v>
      </c>
      <c r="G1658" s="2">
        <f t="shared" si="133"/>
        <v>40847</v>
      </c>
      <c r="H1658" s="3" t="str">
        <f t="shared" si="134"/>
        <v>INSERT INTO temporalidad VALUES (1656,'septiembre-octubre 2011','Bimensual','Bimensual','1-9-2011','31-10-2011');</v>
      </c>
      <c r="J1658">
        <v>1</v>
      </c>
      <c r="K1658">
        <v>9</v>
      </c>
      <c r="L1658">
        <v>2011</v>
      </c>
      <c r="M1658">
        <v>31</v>
      </c>
      <c r="N1658">
        <v>10</v>
      </c>
      <c r="O1658">
        <v>2011</v>
      </c>
    </row>
    <row r="1659" spans="1:15" x14ac:dyDescent="0.3">
      <c r="A1659">
        <v>2012</v>
      </c>
      <c r="B1659">
        <f t="shared" si="136"/>
        <v>1657</v>
      </c>
      <c r="C1659" t="str">
        <f t="shared" si="137"/>
        <v>septiembre-octubre 2012</v>
      </c>
      <c r="D1659" t="s">
        <v>83</v>
      </c>
      <c r="E1659" t="s">
        <v>83</v>
      </c>
      <c r="F1659" s="2">
        <f t="shared" si="135"/>
        <v>41153</v>
      </c>
      <c r="G1659" s="2">
        <f t="shared" si="133"/>
        <v>41213</v>
      </c>
      <c r="H1659" s="3" t="str">
        <f t="shared" si="134"/>
        <v>INSERT INTO temporalidad VALUES (1657,'septiembre-octubre 2012','Bimensual','Bimensual','1-9-2012','31-10-2012');</v>
      </c>
      <c r="J1659">
        <v>1</v>
      </c>
      <c r="K1659">
        <v>9</v>
      </c>
      <c r="L1659">
        <v>2012</v>
      </c>
      <c r="M1659">
        <v>31</v>
      </c>
      <c r="N1659">
        <v>10</v>
      </c>
      <c r="O1659">
        <v>2012</v>
      </c>
    </row>
    <row r="1660" spans="1:15" x14ac:dyDescent="0.3">
      <c r="A1660">
        <v>2013</v>
      </c>
      <c r="B1660">
        <f t="shared" si="136"/>
        <v>1658</v>
      </c>
      <c r="C1660" t="str">
        <f t="shared" si="137"/>
        <v>septiembre-octubre 2013</v>
      </c>
      <c r="D1660" t="s">
        <v>83</v>
      </c>
      <c r="E1660" t="s">
        <v>83</v>
      </c>
      <c r="F1660" s="2">
        <f t="shared" si="135"/>
        <v>41518</v>
      </c>
      <c r="G1660" s="2">
        <f t="shared" si="133"/>
        <v>41578</v>
      </c>
      <c r="H1660" s="3" t="str">
        <f t="shared" si="134"/>
        <v>INSERT INTO temporalidad VALUES (1658,'septiembre-octubre 2013','Bimensual','Bimensual','1-9-2013','31-10-2013');</v>
      </c>
      <c r="J1660">
        <v>1</v>
      </c>
      <c r="K1660">
        <v>9</v>
      </c>
      <c r="L1660">
        <v>2013</v>
      </c>
      <c r="M1660">
        <v>31</v>
      </c>
      <c r="N1660">
        <v>10</v>
      </c>
      <c r="O1660">
        <v>2013</v>
      </c>
    </row>
    <row r="1661" spans="1:15" x14ac:dyDescent="0.3">
      <c r="A1661">
        <v>2014</v>
      </c>
      <c r="B1661">
        <f t="shared" si="136"/>
        <v>1659</v>
      </c>
      <c r="C1661" t="str">
        <f t="shared" si="137"/>
        <v>septiembre-octubre 2014</v>
      </c>
      <c r="D1661" t="s">
        <v>83</v>
      </c>
      <c r="E1661" t="s">
        <v>83</v>
      </c>
      <c r="F1661" s="2">
        <f t="shared" si="135"/>
        <v>41883</v>
      </c>
      <c r="G1661" s="2">
        <f t="shared" si="133"/>
        <v>41943</v>
      </c>
      <c r="H1661" s="3" t="str">
        <f t="shared" si="134"/>
        <v>INSERT INTO temporalidad VALUES (1659,'septiembre-octubre 2014','Bimensual','Bimensual','1-9-2014','31-10-2014');</v>
      </c>
      <c r="J1661">
        <v>1</v>
      </c>
      <c r="K1661">
        <v>9</v>
      </c>
      <c r="L1661">
        <v>2014</v>
      </c>
      <c r="M1661">
        <v>31</v>
      </c>
      <c r="N1661">
        <v>10</v>
      </c>
      <c r="O1661">
        <v>2014</v>
      </c>
    </row>
    <row r="1662" spans="1:15" x14ac:dyDescent="0.3">
      <c r="A1662">
        <v>2015</v>
      </c>
      <c r="B1662">
        <f t="shared" si="136"/>
        <v>1660</v>
      </c>
      <c r="C1662" t="str">
        <f t="shared" si="137"/>
        <v>septiembre-octubre 2015</v>
      </c>
      <c r="D1662" t="s">
        <v>83</v>
      </c>
      <c r="E1662" t="s">
        <v>83</v>
      </c>
      <c r="F1662" s="2">
        <f t="shared" si="135"/>
        <v>42248</v>
      </c>
      <c r="G1662" s="2">
        <f t="shared" si="133"/>
        <v>42308</v>
      </c>
      <c r="H1662" s="3" t="str">
        <f t="shared" si="134"/>
        <v>INSERT INTO temporalidad VALUES (1660,'septiembre-octubre 2015','Bimensual','Bimensual','1-9-2015','31-10-2015');</v>
      </c>
      <c r="J1662">
        <v>1</v>
      </c>
      <c r="K1662">
        <v>9</v>
      </c>
      <c r="L1662">
        <v>2015</v>
      </c>
      <c r="M1662">
        <v>31</v>
      </c>
      <c r="N1662">
        <v>10</v>
      </c>
      <c r="O1662">
        <v>2015</v>
      </c>
    </row>
    <row r="1663" spans="1:15" x14ac:dyDescent="0.3">
      <c r="A1663">
        <v>2016</v>
      </c>
      <c r="B1663">
        <f t="shared" si="136"/>
        <v>1661</v>
      </c>
      <c r="C1663" t="str">
        <f t="shared" si="137"/>
        <v>septiembre-octubre 2016</v>
      </c>
      <c r="D1663" t="s">
        <v>83</v>
      </c>
      <c r="E1663" t="s">
        <v>83</v>
      </c>
      <c r="F1663" s="2">
        <f t="shared" si="135"/>
        <v>42614</v>
      </c>
      <c r="G1663" s="2">
        <f t="shared" si="133"/>
        <v>42674</v>
      </c>
      <c r="H1663" s="3" t="str">
        <f t="shared" si="134"/>
        <v>INSERT INTO temporalidad VALUES (1661,'septiembre-octubre 2016','Bimensual','Bimensual','1-9-2016','31-10-2016');</v>
      </c>
      <c r="J1663">
        <v>1</v>
      </c>
      <c r="K1663">
        <v>9</v>
      </c>
      <c r="L1663">
        <v>2016</v>
      </c>
      <c r="M1663">
        <v>31</v>
      </c>
      <c r="N1663">
        <v>10</v>
      </c>
      <c r="O1663">
        <v>2016</v>
      </c>
    </row>
    <row r="1664" spans="1:15" x14ac:dyDescent="0.3">
      <c r="A1664">
        <v>2017</v>
      </c>
      <c r="B1664">
        <f t="shared" si="136"/>
        <v>1662</v>
      </c>
      <c r="C1664" t="str">
        <f t="shared" si="137"/>
        <v>septiembre-octubre 2017</v>
      </c>
      <c r="D1664" t="s">
        <v>83</v>
      </c>
      <c r="E1664" t="s">
        <v>83</v>
      </c>
      <c r="F1664" s="2">
        <f t="shared" si="135"/>
        <v>42979</v>
      </c>
      <c r="G1664" s="2">
        <f t="shared" si="133"/>
        <v>43039</v>
      </c>
      <c r="H1664" s="3" t="str">
        <f t="shared" si="134"/>
        <v>INSERT INTO temporalidad VALUES (1662,'septiembre-octubre 2017','Bimensual','Bimensual','1-9-2017','31-10-2017');</v>
      </c>
      <c r="J1664">
        <v>1</v>
      </c>
      <c r="K1664">
        <v>9</v>
      </c>
      <c r="L1664">
        <v>2017</v>
      </c>
      <c r="M1664">
        <v>31</v>
      </c>
      <c r="N1664">
        <v>10</v>
      </c>
      <c r="O1664">
        <v>2017</v>
      </c>
    </row>
    <row r="1665" spans="1:15" x14ac:dyDescent="0.3">
      <c r="A1665">
        <v>2018</v>
      </c>
      <c r="B1665">
        <f t="shared" si="136"/>
        <v>1663</v>
      </c>
      <c r="C1665" t="str">
        <f t="shared" si="137"/>
        <v>septiembre-octubre 2018</v>
      </c>
      <c r="D1665" t="s">
        <v>83</v>
      </c>
      <c r="E1665" t="s">
        <v>83</v>
      </c>
      <c r="F1665" s="2">
        <f t="shared" si="135"/>
        <v>43344</v>
      </c>
      <c r="G1665" s="2">
        <f t="shared" si="133"/>
        <v>43404</v>
      </c>
      <c r="H1665" s="3" t="str">
        <f t="shared" si="134"/>
        <v>INSERT INTO temporalidad VALUES (1663,'septiembre-octubre 2018','Bimensual','Bimensual','1-9-2018','31-10-2018');</v>
      </c>
      <c r="J1665">
        <v>1</v>
      </c>
      <c r="K1665">
        <v>9</v>
      </c>
      <c r="L1665">
        <v>2018</v>
      </c>
      <c r="M1665">
        <v>31</v>
      </c>
      <c r="N1665">
        <v>10</v>
      </c>
      <c r="O1665">
        <v>2018</v>
      </c>
    </row>
    <row r="1666" spans="1:15" x14ac:dyDescent="0.3">
      <c r="A1666">
        <v>2019</v>
      </c>
      <c r="B1666">
        <f t="shared" si="136"/>
        <v>1664</v>
      </c>
      <c r="C1666" t="str">
        <f t="shared" si="137"/>
        <v>septiembre-octubre 2019</v>
      </c>
      <c r="D1666" t="s">
        <v>83</v>
      </c>
      <c r="E1666" t="s">
        <v>83</v>
      </c>
      <c r="F1666" s="2">
        <f t="shared" si="135"/>
        <v>43709</v>
      </c>
      <c r="G1666" s="2">
        <f t="shared" si="133"/>
        <v>43769</v>
      </c>
      <c r="H1666" s="3" t="str">
        <f t="shared" si="134"/>
        <v>INSERT INTO temporalidad VALUES (1664,'septiembre-octubre 2019','Bimensual','Bimensual','1-9-2019','31-10-2019');</v>
      </c>
      <c r="J1666">
        <v>1</v>
      </c>
      <c r="K1666">
        <v>9</v>
      </c>
      <c r="L1666">
        <v>2019</v>
      </c>
      <c r="M1666">
        <v>31</v>
      </c>
      <c r="N1666">
        <v>10</v>
      </c>
      <c r="O1666">
        <v>2019</v>
      </c>
    </row>
    <row r="1667" spans="1:15" x14ac:dyDescent="0.3">
      <c r="A1667">
        <v>2020</v>
      </c>
      <c r="B1667">
        <f t="shared" si="136"/>
        <v>1665</v>
      </c>
      <c r="C1667" t="str">
        <f t="shared" si="137"/>
        <v>septiembre-octubre 2020</v>
      </c>
      <c r="D1667" t="s">
        <v>83</v>
      </c>
      <c r="E1667" t="s">
        <v>83</v>
      </c>
      <c r="F1667" s="2">
        <f t="shared" si="135"/>
        <v>44075</v>
      </c>
      <c r="G1667" s="2">
        <f t="shared" ref="G1667:G1730" si="138">+DATE(O1667,N1667,M1667)</f>
        <v>44135</v>
      </c>
      <c r="H1667" s="3" t="str">
        <f t="shared" ref="H1667:H1730" si="139">+"INSERT INTO "&amp;$H$2&amp;" VALUES ("&amp;B1667&amp;",'"&amp;C1667&amp;"','"&amp;D1667&amp;"','"&amp;E1667&amp;"','"&amp;J1667&amp;"-"&amp;K1667&amp;"-"&amp;L1667&amp;"','"&amp;M1667&amp;"-"&amp;N1667&amp;"-"&amp;O1667&amp;"');"</f>
        <v>INSERT INTO temporalidad VALUES (1665,'septiembre-octubre 2020','Bimensual','Bimensual','1-9-2020','31-10-2020');</v>
      </c>
      <c r="J1667">
        <v>1</v>
      </c>
      <c r="K1667">
        <v>9</v>
      </c>
      <c r="L1667">
        <v>2020</v>
      </c>
      <c r="M1667">
        <v>31</v>
      </c>
      <c r="N1667">
        <v>10</v>
      </c>
      <c r="O1667">
        <v>2020</v>
      </c>
    </row>
    <row r="1668" spans="1:15" x14ac:dyDescent="0.3">
      <c r="A1668">
        <v>2021</v>
      </c>
      <c r="B1668">
        <f t="shared" si="136"/>
        <v>1666</v>
      </c>
      <c r="C1668" t="str">
        <f t="shared" si="137"/>
        <v>septiembre-octubre 2021</v>
      </c>
      <c r="D1668" t="s">
        <v>83</v>
      </c>
      <c r="E1668" t="s">
        <v>83</v>
      </c>
      <c r="F1668" s="2">
        <f t="shared" ref="F1668:F1731" si="140">+DATE(L1668,K1668,J1668)</f>
        <v>44440</v>
      </c>
      <c r="G1668" s="2">
        <f t="shared" si="138"/>
        <v>44500</v>
      </c>
      <c r="H1668" s="3" t="str">
        <f t="shared" si="139"/>
        <v>INSERT INTO temporalidad VALUES (1666,'septiembre-octubre 2021','Bimensual','Bimensual','1-9-2021','31-10-2021');</v>
      </c>
      <c r="J1668">
        <v>1</v>
      </c>
      <c r="K1668">
        <v>9</v>
      </c>
      <c r="L1668">
        <v>2021</v>
      </c>
      <c r="M1668">
        <v>31</v>
      </c>
      <c r="N1668">
        <v>10</v>
      </c>
      <c r="O1668">
        <v>2021</v>
      </c>
    </row>
    <row r="1669" spans="1:15" x14ac:dyDescent="0.3">
      <c r="A1669">
        <v>2022</v>
      </c>
      <c r="B1669">
        <f t="shared" ref="B1669:B1732" si="141">+B1668+1</f>
        <v>1667</v>
      </c>
      <c r="C1669" t="str">
        <f t="shared" si="137"/>
        <v>septiembre-octubre 2022</v>
      </c>
      <c r="D1669" t="s">
        <v>83</v>
      </c>
      <c r="E1669" t="s">
        <v>83</v>
      </c>
      <c r="F1669" s="2">
        <f t="shared" si="140"/>
        <v>44805</v>
      </c>
      <c r="G1669" s="2">
        <f t="shared" si="138"/>
        <v>44865</v>
      </c>
      <c r="H1669" s="3" t="str">
        <f t="shared" si="139"/>
        <v>INSERT INTO temporalidad VALUES (1667,'septiembre-octubre 2022','Bimensual','Bimensual','1-9-2022','31-10-2022');</v>
      </c>
      <c r="J1669">
        <v>1</v>
      </c>
      <c r="K1669">
        <v>9</v>
      </c>
      <c r="L1669">
        <v>2022</v>
      </c>
      <c r="M1669">
        <v>31</v>
      </c>
      <c r="N1669">
        <v>10</v>
      </c>
      <c r="O1669">
        <v>2022</v>
      </c>
    </row>
    <row r="1670" spans="1:15" x14ac:dyDescent="0.3">
      <c r="A1670">
        <v>2023</v>
      </c>
      <c r="B1670">
        <f t="shared" si="141"/>
        <v>1668</v>
      </c>
      <c r="C1670" t="str">
        <f t="shared" si="137"/>
        <v>septiembre-octubre 2023</v>
      </c>
      <c r="D1670" t="s">
        <v>83</v>
      </c>
      <c r="E1670" t="s">
        <v>83</v>
      </c>
      <c r="F1670" s="2">
        <f t="shared" si="140"/>
        <v>45170</v>
      </c>
      <c r="G1670" s="2">
        <f t="shared" si="138"/>
        <v>45230</v>
      </c>
      <c r="H1670" s="3" t="str">
        <f t="shared" si="139"/>
        <v>INSERT INTO temporalidad VALUES (1668,'septiembre-octubre 2023','Bimensual','Bimensual','1-9-2023','31-10-2023');</v>
      </c>
      <c r="J1670">
        <v>1</v>
      </c>
      <c r="K1670">
        <v>9</v>
      </c>
      <c r="L1670">
        <v>2023</v>
      </c>
      <c r="M1670">
        <v>31</v>
      </c>
      <c r="N1670">
        <v>10</v>
      </c>
      <c r="O1670">
        <v>2023</v>
      </c>
    </row>
    <row r="1671" spans="1:15" x14ac:dyDescent="0.3">
      <c r="A1671">
        <v>2024</v>
      </c>
      <c r="B1671">
        <f t="shared" si="141"/>
        <v>1669</v>
      </c>
      <c r="C1671" t="str">
        <f t="shared" si="137"/>
        <v>septiembre-octubre 2024</v>
      </c>
      <c r="D1671" t="s">
        <v>83</v>
      </c>
      <c r="E1671" t="s">
        <v>83</v>
      </c>
      <c r="F1671" s="2">
        <f t="shared" si="140"/>
        <v>45536</v>
      </c>
      <c r="G1671" s="2">
        <f t="shared" si="138"/>
        <v>45596</v>
      </c>
      <c r="H1671" s="3" t="str">
        <f t="shared" si="139"/>
        <v>INSERT INTO temporalidad VALUES (1669,'septiembre-octubre 2024','Bimensual','Bimensual','1-9-2024','31-10-2024');</v>
      </c>
      <c r="J1671">
        <v>1</v>
      </c>
      <c r="K1671">
        <v>9</v>
      </c>
      <c r="L1671">
        <v>2024</v>
      </c>
      <c r="M1671">
        <v>31</v>
      </c>
      <c r="N1671">
        <v>10</v>
      </c>
      <c r="O1671">
        <v>2024</v>
      </c>
    </row>
    <row r="1672" spans="1:15" x14ac:dyDescent="0.3">
      <c r="A1672">
        <v>2025</v>
      </c>
      <c r="B1672">
        <f t="shared" si="141"/>
        <v>1670</v>
      </c>
      <c r="C1672" t="str">
        <f t="shared" si="137"/>
        <v>septiembre-octubre 2025</v>
      </c>
      <c r="D1672" t="s">
        <v>83</v>
      </c>
      <c r="E1672" t="s">
        <v>83</v>
      </c>
      <c r="F1672" s="2">
        <f t="shared" si="140"/>
        <v>45901</v>
      </c>
      <c r="G1672" s="2">
        <f t="shared" si="138"/>
        <v>45961</v>
      </c>
      <c r="H1672" s="3" t="str">
        <f t="shared" si="139"/>
        <v>INSERT INTO temporalidad VALUES (1670,'septiembre-octubre 2025','Bimensual','Bimensual','1-9-2025','31-10-2025');</v>
      </c>
      <c r="J1672">
        <v>1</v>
      </c>
      <c r="K1672">
        <v>9</v>
      </c>
      <c r="L1672">
        <v>2025</v>
      </c>
      <c r="M1672">
        <v>31</v>
      </c>
      <c r="N1672">
        <v>10</v>
      </c>
      <c r="O1672">
        <v>2025</v>
      </c>
    </row>
    <row r="1673" spans="1:15" x14ac:dyDescent="0.3">
      <c r="A1673">
        <v>2026</v>
      </c>
      <c r="B1673">
        <f t="shared" si="141"/>
        <v>1671</v>
      </c>
      <c r="C1673" t="str">
        <f t="shared" si="137"/>
        <v>septiembre-octubre 2026</v>
      </c>
      <c r="D1673" t="s">
        <v>83</v>
      </c>
      <c r="E1673" t="s">
        <v>83</v>
      </c>
      <c r="F1673" s="2">
        <f t="shared" si="140"/>
        <v>46266</v>
      </c>
      <c r="G1673" s="2">
        <f t="shared" si="138"/>
        <v>46326</v>
      </c>
      <c r="H1673" s="3" t="str">
        <f t="shared" si="139"/>
        <v>INSERT INTO temporalidad VALUES (1671,'septiembre-octubre 2026','Bimensual','Bimensual','1-9-2026','31-10-2026');</v>
      </c>
      <c r="J1673">
        <v>1</v>
      </c>
      <c r="K1673">
        <v>9</v>
      </c>
      <c r="L1673">
        <v>2026</v>
      </c>
      <c r="M1673">
        <v>31</v>
      </c>
      <c r="N1673">
        <v>10</v>
      </c>
      <c r="O1673">
        <v>2026</v>
      </c>
    </row>
    <row r="1674" spans="1:15" x14ac:dyDescent="0.3">
      <c r="A1674">
        <v>2027</v>
      </c>
      <c r="B1674">
        <f t="shared" si="141"/>
        <v>1672</v>
      </c>
      <c r="C1674" t="str">
        <f t="shared" si="137"/>
        <v>septiembre-octubre 2027</v>
      </c>
      <c r="D1674" t="s">
        <v>83</v>
      </c>
      <c r="E1674" t="s">
        <v>83</v>
      </c>
      <c r="F1674" s="2">
        <f t="shared" si="140"/>
        <v>46631</v>
      </c>
      <c r="G1674" s="2">
        <f t="shared" si="138"/>
        <v>46691</v>
      </c>
      <c r="H1674" s="3" t="str">
        <f t="shared" si="139"/>
        <v>INSERT INTO temporalidad VALUES (1672,'septiembre-octubre 2027','Bimensual','Bimensual','1-9-2027','31-10-2027');</v>
      </c>
      <c r="J1674">
        <v>1</v>
      </c>
      <c r="K1674">
        <v>9</v>
      </c>
      <c r="L1674">
        <v>2027</v>
      </c>
      <c r="M1674">
        <v>31</v>
      </c>
      <c r="N1674">
        <v>10</v>
      </c>
      <c r="O1674">
        <v>2027</v>
      </c>
    </row>
    <row r="1675" spans="1:15" x14ac:dyDescent="0.3">
      <c r="A1675">
        <v>2028</v>
      </c>
      <c r="B1675">
        <f t="shared" si="141"/>
        <v>1673</v>
      </c>
      <c r="C1675" t="str">
        <f t="shared" si="137"/>
        <v>septiembre-octubre 2028</v>
      </c>
      <c r="D1675" t="s">
        <v>83</v>
      </c>
      <c r="E1675" t="s">
        <v>83</v>
      </c>
      <c r="F1675" s="2">
        <f t="shared" si="140"/>
        <v>46997</v>
      </c>
      <c r="G1675" s="2">
        <f t="shared" si="138"/>
        <v>47057</v>
      </c>
      <c r="H1675" s="3" t="str">
        <f t="shared" si="139"/>
        <v>INSERT INTO temporalidad VALUES (1673,'septiembre-octubre 2028','Bimensual','Bimensual','1-9-2028','31-10-2028');</v>
      </c>
      <c r="J1675">
        <v>1</v>
      </c>
      <c r="K1675">
        <v>9</v>
      </c>
      <c r="L1675">
        <v>2028</v>
      </c>
      <c r="M1675">
        <v>31</v>
      </c>
      <c r="N1675">
        <v>10</v>
      </c>
      <c r="O1675">
        <v>2028</v>
      </c>
    </row>
    <row r="1676" spans="1:15" x14ac:dyDescent="0.3">
      <c r="A1676">
        <v>2029</v>
      </c>
      <c r="B1676">
        <f t="shared" si="141"/>
        <v>1674</v>
      </c>
      <c r="C1676" t="str">
        <f t="shared" si="137"/>
        <v>septiembre-octubre 2029</v>
      </c>
      <c r="D1676" t="s">
        <v>83</v>
      </c>
      <c r="E1676" t="s">
        <v>83</v>
      </c>
      <c r="F1676" s="2">
        <f t="shared" si="140"/>
        <v>47362</v>
      </c>
      <c r="G1676" s="2">
        <f t="shared" si="138"/>
        <v>47422</v>
      </c>
      <c r="H1676" s="3" t="str">
        <f t="shared" si="139"/>
        <v>INSERT INTO temporalidad VALUES (1674,'septiembre-octubre 2029','Bimensual','Bimensual','1-9-2029','31-10-2029');</v>
      </c>
      <c r="J1676">
        <v>1</v>
      </c>
      <c r="K1676">
        <v>9</v>
      </c>
      <c r="L1676">
        <v>2029</v>
      </c>
      <c r="M1676">
        <v>31</v>
      </c>
      <c r="N1676">
        <v>10</v>
      </c>
      <c r="O1676">
        <v>2029</v>
      </c>
    </row>
    <row r="1677" spans="1:15" x14ac:dyDescent="0.3">
      <c r="A1677">
        <v>2030</v>
      </c>
      <c r="B1677">
        <f t="shared" si="141"/>
        <v>1675</v>
      </c>
      <c r="C1677" t="str">
        <f t="shared" si="137"/>
        <v>septiembre-octubre 2030</v>
      </c>
      <c r="D1677" t="s">
        <v>83</v>
      </c>
      <c r="E1677" t="s">
        <v>83</v>
      </c>
      <c r="F1677" s="2">
        <f t="shared" si="140"/>
        <v>47727</v>
      </c>
      <c r="G1677" s="2">
        <f t="shared" si="138"/>
        <v>47787</v>
      </c>
      <c r="H1677" s="3" t="str">
        <f t="shared" si="139"/>
        <v>INSERT INTO temporalidad VALUES (1675,'septiembre-octubre 2030','Bimensual','Bimensual','1-9-2030','31-10-2030');</v>
      </c>
      <c r="J1677">
        <v>1</v>
      </c>
      <c r="K1677">
        <v>9</v>
      </c>
      <c r="L1677">
        <v>2030</v>
      </c>
      <c r="M1677">
        <v>31</v>
      </c>
      <c r="N1677">
        <v>10</v>
      </c>
      <c r="O1677">
        <v>2030</v>
      </c>
    </row>
    <row r="1678" spans="1:15" x14ac:dyDescent="0.3">
      <c r="A1678">
        <v>2031</v>
      </c>
      <c r="B1678">
        <f t="shared" si="141"/>
        <v>1676</v>
      </c>
      <c r="C1678" t="str">
        <f t="shared" si="137"/>
        <v>septiembre-octubre 2031</v>
      </c>
      <c r="D1678" t="s">
        <v>83</v>
      </c>
      <c r="E1678" t="s">
        <v>83</v>
      </c>
      <c r="F1678" s="2">
        <f t="shared" si="140"/>
        <v>48092</v>
      </c>
      <c r="G1678" s="2">
        <f t="shared" si="138"/>
        <v>48152</v>
      </c>
      <c r="H1678" s="3" t="str">
        <f t="shared" si="139"/>
        <v>INSERT INTO temporalidad VALUES (1676,'septiembre-octubre 2031','Bimensual','Bimensual','1-9-2031','31-10-2031');</v>
      </c>
      <c r="J1678">
        <v>1</v>
      </c>
      <c r="K1678">
        <v>9</v>
      </c>
      <c r="L1678">
        <v>2031</v>
      </c>
      <c r="M1678">
        <v>31</v>
      </c>
      <c r="N1678">
        <v>10</v>
      </c>
      <c r="O1678">
        <v>2031</v>
      </c>
    </row>
    <row r="1679" spans="1:15" x14ac:dyDescent="0.3">
      <c r="A1679">
        <v>2032</v>
      </c>
      <c r="B1679">
        <f t="shared" si="141"/>
        <v>1677</v>
      </c>
      <c r="C1679" t="str">
        <f t="shared" si="137"/>
        <v>septiembre-octubre 2032</v>
      </c>
      <c r="D1679" t="s">
        <v>83</v>
      </c>
      <c r="E1679" t="s">
        <v>83</v>
      </c>
      <c r="F1679" s="2">
        <f t="shared" si="140"/>
        <v>48458</v>
      </c>
      <c r="G1679" s="2">
        <f t="shared" si="138"/>
        <v>48518</v>
      </c>
      <c r="H1679" s="3" t="str">
        <f t="shared" si="139"/>
        <v>INSERT INTO temporalidad VALUES (1677,'septiembre-octubre 2032','Bimensual','Bimensual','1-9-2032','31-10-2032');</v>
      </c>
      <c r="J1679">
        <v>1</v>
      </c>
      <c r="K1679">
        <v>9</v>
      </c>
      <c r="L1679">
        <v>2032</v>
      </c>
      <c r="M1679">
        <v>31</v>
      </c>
      <c r="N1679">
        <v>10</v>
      </c>
      <c r="O1679">
        <v>2032</v>
      </c>
    </row>
    <row r="1680" spans="1:15" x14ac:dyDescent="0.3">
      <c r="A1680">
        <v>2033</v>
      </c>
      <c r="B1680">
        <f t="shared" si="141"/>
        <v>1678</v>
      </c>
      <c r="C1680" t="str">
        <f t="shared" si="137"/>
        <v>septiembre-octubre 2033</v>
      </c>
      <c r="D1680" t="s">
        <v>83</v>
      </c>
      <c r="E1680" t="s">
        <v>83</v>
      </c>
      <c r="F1680" s="2">
        <f t="shared" si="140"/>
        <v>48823</v>
      </c>
      <c r="G1680" s="2">
        <f t="shared" si="138"/>
        <v>48883</v>
      </c>
      <c r="H1680" s="3" t="str">
        <f t="shared" si="139"/>
        <v>INSERT INTO temporalidad VALUES (1678,'septiembre-octubre 2033','Bimensual','Bimensual','1-9-2033','31-10-2033');</v>
      </c>
      <c r="J1680">
        <v>1</v>
      </c>
      <c r="K1680">
        <v>9</v>
      </c>
      <c r="L1680">
        <v>2033</v>
      </c>
      <c r="M1680">
        <v>31</v>
      </c>
      <c r="N1680">
        <v>10</v>
      </c>
      <c r="O1680">
        <v>2033</v>
      </c>
    </row>
    <row r="1681" spans="1:15" x14ac:dyDescent="0.3">
      <c r="A1681">
        <v>2034</v>
      </c>
      <c r="B1681">
        <f t="shared" si="141"/>
        <v>1679</v>
      </c>
      <c r="C1681" t="str">
        <f t="shared" si="137"/>
        <v>septiembre-octubre 2034</v>
      </c>
      <c r="D1681" t="s">
        <v>83</v>
      </c>
      <c r="E1681" t="s">
        <v>83</v>
      </c>
      <c r="F1681" s="2">
        <f t="shared" si="140"/>
        <v>49188</v>
      </c>
      <c r="G1681" s="2">
        <f t="shared" si="138"/>
        <v>49248</v>
      </c>
      <c r="H1681" s="3" t="str">
        <f t="shared" si="139"/>
        <v>INSERT INTO temporalidad VALUES (1679,'septiembre-octubre 2034','Bimensual','Bimensual','1-9-2034','31-10-2034');</v>
      </c>
      <c r="J1681">
        <v>1</v>
      </c>
      <c r="K1681">
        <v>9</v>
      </c>
      <c r="L1681">
        <v>2034</v>
      </c>
      <c r="M1681">
        <v>31</v>
      </c>
      <c r="N1681">
        <v>10</v>
      </c>
      <c r="O1681">
        <v>2034</v>
      </c>
    </row>
    <row r="1682" spans="1:15" x14ac:dyDescent="0.3">
      <c r="A1682">
        <v>2035</v>
      </c>
      <c r="B1682">
        <f t="shared" si="141"/>
        <v>1680</v>
      </c>
      <c r="C1682" t="str">
        <f t="shared" si="137"/>
        <v>septiembre-octubre 2035</v>
      </c>
      <c r="D1682" t="s">
        <v>83</v>
      </c>
      <c r="E1682" t="s">
        <v>83</v>
      </c>
      <c r="F1682" s="2">
        <f t="shared" si="140"/>
        <v>49553</v>
      </c>
      <c r="G1682" s="2">
        <f t="shared" si="138"/>
        <v>49613</v>
      </c>
      <c r="H1682" s="3" t="str">
        <f t="shared" si="139"/>
        <v>INSERT INTO temporalidad VALUES (1680,'septiembre-octubre 2035','Bimensual','Bimensual','1-9-2035','31-10-2035');</v>
      </c>
      <c r="J1682">
        <v>1</v>
      </c>
      <c r="K1682">
        <v>9</v>
      </c>
      <c r="L1682">
        <v>2035</v>
      </c>
      <c r="M1682">
        <v>31</v>
      </c>
      <c r="N1682">
        <v>10</v>
      </c>
      <c r="O1682">
        <v>2035</v>
      </c>
    </row>
    <row r="1683" spans="1:15" x14ac:dyDescent="0.3">
      <c r="A1683">
        <v>2036</v>
      </c>
      <c r="B1683">
        <f t="shared" si="141"/>
        <v>1681</v>
      </c>
      <c r="C1683" t="str">
        <f t="shared" si="137"/>
        <v>septiembre-octubre 2036</v>
      </c>
      <c r="D1683" t="s">
        <v>83</v>
      </c>
      <c r="E1683" t="s">
        <v>83</v>
      </c>
      <c r="F1683" s="2">
        <f t="shared" si="140"/>
        <v>49919</v>
      </c>
      <c r="G1683" s="2">
        <f t="shared" si="138"/>
        <v>49979</v>
      </c>
      <c r="H1683" s="3" t="str">
        <f t="shared" si="139"/>
        <v>INSERT INTO temporalidad VALUES (1681,'septiembre-octubre 2036','Bimensual','Bimensual','1-9-2036','31-10-2036');</v>
      </c>
      <c r="J1683">
        <v>1</v>
      </c>
      <c r="K1683">
        <v>9</v>
      </c>
      <c r="L1683">
        <v>2036</v>
      </c>
      <c r="M1683">
        <v>31</v>
      </c>
      <c r="N1683">
        <v>10</v>
      </c>
      <c r="O1683">
        <v>2036</v>
      </c>
    </row>
    <row r="1684" spans="1:15" x14ac:dyDescent="0.3">
      <c r="A1684">
        <v>2037</v>
      </c>
      <c r="B1684">
        <f t="shared" si="141"/>
        <v>1682</v>
      </c>
      <c r="C1684" t="str">
        <f t="shared" si="137"/>
        <v>septiembre-octubre 2037</v>
      </c>
      <c r="D1684" t="s">
        <v>83</v>
      </c>
      <c r="E1684" t="s">
        <v>83</v>
      </c>
      <c r="F1684" s="2">
        <f t="shared" si="140"/>
        <v>50284</v>
      </c>
      <c r="G1684" s="2">
        <f t="shared" si="138"/>
        <v>50344</v>
      </c>
      <c r="H1684" s="3" t="str">
        <f t="shared" si="139"/>
        <v>INSERT INTO temporalidad VALUES (1682,'septiembre-octubre 2037','Bimensual','Bimensual','1-9-2037','31-10-2037');</v>
      </c>
      <c r="J1684">
        <v>1</v>
      </c>
      <c r="K1684">
        <v>9</v>
      </c>
      <c r="L1684">
        <v>2037</v>
      </c>
      <c r="M1684">
        <v>31</v>
      </c>
      <c r="N1684">
        <v>10</v>
      </c>
      <c r="O1684">
        <v>2037</v>
      </c>
    </row>
    <row r="1685" spans="1:15" x14ac:dyDescent="0.3">
      <c r="A1685">
        <v>2038</v>
      </c>
      <c r="B1685">
        <f t="shared" si="141"/>
        <v>1683</v>
      </c>
      <c r="C1685" t="str">
        <f t="shared" si="137"/>
        <v>septiembre-octubre 2038</v>
      </c>
      <c r="D1685" t="s">
        <v>83</v>
      </c>
      <c r="E1685" t="s">
        <v>83</v>
      </c>
      <c r="F1685" s="2">
        <f t="shared" si="140"/>
        <v>50649</v>
      </c>
      <c r="G1685" s="2">
        <f t="shared" si="138"/>
        <v>50709</v>
      </c>
      <c r="H1685" s="3" t="str">
        <f t="shared" si="139"/>
        <v>INSERT INTO temporalidad VALUES (1683,'septiembre-octubre 2038','Bimensual','Bimensual','1-9-2038','31-10-2038');</v>
      </c>
      <c r="J1685">
        <v>1</v>
      </c>
      <c r="K1685">
        <v>9</v>
      </c>
      <c r="L1685">
        <v>2038</v>
      </c>
      <c r="M1685">
        <v>31</v>
      </c>
      <c r="N1685">
        <v>10</v>
      </c>
      <c r="O1685">
        <v>2038</v>
      </c>
    </row>
    <row r="1686" spans="1:15" x14ac:dyDescent="0.3">
      <c r="A1686">
        <v>2039</v>
      </c>
      <c r="B1686">
        <f t="shared" si="141"/>
        <v>1684</v>
      </c>
      <c r="C1686" t="str">
        <f t="shared" si="137"/>
        <v>septiembre-octubre 2039</v>
      </c>
      <c r="D1686" t="s">
        <v>83</v>
      </c>
      <c r="E1686" t="s">
        <v>83</v>
      </c>
      <c r="F1686" s="2">
        <f t="shared" si="140"/>
        <v>51014</v>
      </c>
      <c r="G1686" s="2">
        <f t="shared" si="138"/>
        <v>51074</v>
      </c>
      <c r="H1686" s="3" t="str">
        <f t="shared" si="139"/>
        <v>INSERT INTO temporalidad VALUES (1684,'septiembre-octubre 2039','Bimensual','Bimensual','1-9-2039','31-10-2039');</v>
      </c>
      <c r="J1686">
        <v>1</v>
      </c>
      <c r="K1686">
        <v>9</v>
      </c>
      <c r="L1686">
        <v>2039</v>
      </c>
      <c r="M1686">
        <v>31</v>
      </c>
      <c r="N1686">
        <v>10</v>
      </c>
      <c r="O1686">
        <v>2039</v>
      </c>
    </row>
    <row r="1687" spans="1:15" x14ac:dyDescent="0.3">
      <c r="A1687">
        <v>2040</v>
      </c>
      <c r="B1687">
        <f t="shared" si="141"/>
        <v>1685</v>
      </c>
      <c r="C1687" t="str">
        <f t="shared" si="137"/>
        <v>septiembre-octubre 2040</v>
      </c>
      <c r="D1687" t="s">
        <v>83</v>
      </c>
      <c r="E1687" t="s">
        <v>83</v>
      </c>
      <c r="F1687" s="2">
        <f t="shared" si="140"/>
        <v>51380</v>
      </c>
      <c r="G1687" s="2">
        <f t="shared" si="138"/>
        <v>51440</v>
      </c>
      <c r="H1687" s="3" t="str">
        <f t="shared" si="139"/>
        <v>INSERT INTO temporalidad VALUES (1685,'septiembre-octubre 2040','Bimensual','Bimensual','1-9-2040','31-10-2040');</v>
      </c>
      <c r="J1687">
        <v>1</v>
      </c>
      <c r="K1687">
        <v>9</v>
      </c>
      <c r="L1687">
        <v>2040</v>
      </c>
      <c r="M1687">
        <v>31</v>
      </c>
      <c r="N1687">
        <v>10</v>
      </c>
      <c r="O1687">
        <v>2040</v>
      </c>
    </row>
    <row r="1688" spans="1:15" x14ac:dyDescent="0.3">
      <c r="A1688">
        <v>2041</v>
      </c>
      <c r="B1688">
        <f t="shared" si="141"/>
        <v>1686</v>
      </c>
      <c r="C1688" t="str">
        <f t="shared" si="137"/>
        <v>septiembre-octubre 2041</v>
      </c>
      <c r="D1688" t="s">
        <v>83</v>
      </c>
      <c r="E1688" t="s">
        <v>83</v>
      </c>
      <c r="F1688" s="2">
        <f t="shared" si="140"/>
        <v>51745</v>
      </c>
      <c r="G1688" s="2">
        <f t="shared" si="138"/>
        <v>51805</v>
      </c>
      <c r="H1688" s="3" t="str">
        <f t="shared" si="139"/>
        <v>INSERT INTO temporalidad VALUES (1686,'septiembre-octubre 2041','Bimensual','Bimensual','1-9-2041','31-10-2041');</v>
      </c>
      <c r="J1688">
        <v>1</v>
      </c>
      <c r="K1688">
        <v>9</v>
      </c>
      <c r="L1688">
        <v>2041</v>
      </c>
      <c r="M1688">
        <v>31</v>
      </c>
      <c r="N1688">
        <v>10</v>
      </c>
      <c r="O1688">
        <v>2041</v>
      </c>
    </row>
    <row r="1689" spans="1:15" x14ac:dyDescent="0.3">
      <c r="A1689">
        <v>2042</v>
      </c>
      <c r="B1689">
        <f t="shared" si="141"/>
        <v>1687</v>
      </c>
      <c r="C1689" t="str">
        <f t="shared" si="137"/>
        <v>septiembre-octubre 2042</v>
      </c>
      <c r="D1689" t="s">
        <v>83</v>
      </c>
      <c r="E1689" t="s">
        <v>83</v>
      </c>
      <c r="F1689" s="2">
        <f t="shared" si="140"/>
        <v>52110</v>
      </c>
      <c r="G1689" s="2">
        <f t="shared" si="138"/>
        <v>52170</v>
      </c>
      <c r="H1689" s="3" t="str">
        <f t="shared" si="139"/>
        <v>INSERT INTO temporalidad VALUES (1687,'septiembre-octubre 2042','Bimensual','Bimensual','1-9-2042','31-10-2042');</v>
      </c>
      <c r="J1689">
        <v>1</v>
      </c>
      <c r="K1689">
        <v>9</v>
      </c>
      <c r="L1689">
        <v>2042</v>
      </c>
      <c r="M1689">
        <v>31</v>
      </c>
      <c r="N1689">
        <v>10</v>
      </c>
      <c r="O1689">
        <v>2042</v>
      </c>
    </row>
    <row r="1690" spans="1:15" x14ac:dyDescent="0.3">
      <c r="A1690">
        <v>2043</v>
      </c>
      <c r="B1690">
        <f t="shared" si="141"/>
        <v>1688</v>
      </c>
      <c r="C1690" t="str">
        <f t="shared" si="137"/>
        <v>septiembre-octubre 2043</v>
      </c>
      <c r="D1690" t="s">
        <v>83</v>
      </c>
      <c r="E1690" t="s">
        <v>83</v>
      </c>
      <c r="F1690" s="2">
        <f t="shared" si="140"/>
        <v>52475</v>
      </c>
      <c r="G1690" s="2">
        <f t="shared" si="138"/>
        <v>52535</v>
      </c>
      <c r="H1690" s="3" t="str">
        <f t="shared" si="139"/>
        <v>INSERT INTO temporalidad VALUES (1688,'septiembre-octubre 2043','Bimensual','Bimensual','1-9-2043','31-10-2043');</v>
      </c>
      <c r="J1690">
        <v>1</v>
      </c>
      <c r="K1690">
        <v>9</v>
      </c>
      <c r="L1690">
        <v>2043</v>
      </c>
      <c r="M1690">
        <v>31</v>
      </c>
      <c r="N1690">
        <v>10</v>
      </c>
      <c r="O1690">
        <v>2043</v>
      </c>
    </row>
    <row r="1691" spans="1:15" x14ac:dyDescent="0.3">
      <c r="A1691">
        <v>2044</v>
      </c>
      <c r="B1691">
        <f t="shared" si="141"/>
        <v>1689</v>
      </c>
      <c r="C1691" t="str">
        <f t="shared" si="137"/>
        <v>septiembre-octubre 2044</v>
      </c>
      <c r="D1691" t="s">
        <v>83</v>
      </c>
      <c r="E1691" t="s">
        <v>83</v>
      </c>
      <c r="F1691" s="2">
        <f t="shared" si="140"/>
        <v>52841</v>
      </c>
      <c r="G1691" s="2">
        <f t="shared" si="138"/>
        <v>52901</v>
      </c>
      <c r="H1691" s="3" t="str">
        <f t="shared" si="139"/>
        <v>INSERT INTO temporalidad VALUES (1689,'septiembre-octubre 2044','Bimensual','Bimensual','1-9-2044','31-10-2044');</v>
      </c>
      <c r="J1691">
        <v>1</v>
      </c>
      <c r="K1691">
        <v>9</v>
      </c>
      <c r="L1691">
        <v>2044</v>
      </c>
      <c r="M1691">
        <v>31</v>
      </c>
      <c r="N1691">
        <v>10</v>
      </c>
      <c r="O1691">
        <v>2044</v>
      </c>
    </row>
    <row r="1692" spans="1:15" x14ac:dyDescent="0.3">
      <c r="A1692">
        <v>2045</v>
      </c>
      <c r="B1692">
        <f t="shared" si="141"/>
        <v>1690</v>
      </c>
      <c r="C1692" t="str">
        <f t="shared" si="137"/>
        <v>septiembre-octubre 2045</v>
      </c>
      <c r="D1692" t="s">
        <v>83</v>
      </c>
      <c r="E1692" t="s">
        <v>83</v>
      </c>
      <c r="F1692" s="2">
        <f t="shared" si="140"/>
        <v>53206</v>
      </c>
      <c r="G1692" s="2">
        <f t="shared" si="138"/>
        <v>53266</v>
      </c>
      <c r="H1692" s="3" t="str">
        <f t="shared" si="139"/>
        <v>INSERT INTO temporalidad VALUES (1690,'septiembre-octubre 2045','Bimensual','Bimensual','1-9-2045','31-10-2045');</v>
      </c>
      <c r="J1692">
        <v>1</v>
      </c>
      <c r="K1692">
        <v>9</v>
      </c>
      <c r="L1692">
        <v>2045</v>
      </c>
      <c r="M1692">
        <v>31</v>
      </c>
      <c r="N1692">
        <v>10</v>
      </c>
      <c r="O1692">
        <v>2045</v>
      </c>
    </row>
    <row r="1693" spans="1:15" x14ac:dyDescent="0.3">
      <c r="A1693">
        <v>2046</v>
      </c>
      <c r="B1693">
        <f t="shared" si="141"/>
        <v>1691</v>
      </c>
      <c r="C1693" t="str">
        <f t="shared" si="137"/>
        <v>septiembre-octubre 2046</v>
      </c>
      <c r="D1693" t="s">
        <v>83</v>
      </c>
      <c r="E1693" t="s">
        <v>83</v>
      </c>
      <c r="F1693" s="2">
        <f t="shared" si="140"/>
        <v>53571</v>
      </c>
      <c r="G1693" s="2">
        <f t="shared" si="138"/>
        <v>53631</v>
      </c>
      <c r="H1693" s="3" t="str">
        <f t="shared" si="139"/>
        <v>INSERT INTO temporalidad VALUES (1691,'septiembre-octubre 2046','Bimensual','Bimensual','1-9-2046','31-10-2046');</v>
      </c>
      <c r="J1693">
        <v>1</v>
      </c>
      <c r="K1693">
        <v>9</v>
      </c>
      <c r="L1693">
        <v>2046</v>
      </c>
      <c r="M1693">
        <v>31</v>
      </c>
      <c r="N1693">
        <v>10</v>
      </c>
      <c r="O1693">
        <v>2046</v>
      </c>
    </row>
    <row r="1694" spans="1:15" x14ac:dyDescent="0.3">
      <c r="A1694">
        <v>2047</v>
      </c>
      <c r="B1694">
        <f t="shared" si="141"/>
        <v>1692</v>
      </c>
      <c r="C1694" t="str">
        <f t="shared" si="137"/>
        <v>septiembre-octubre 2047</v>
      </c>
      <c r="D1694" t="s">
        <v>83</v>
      </c>
      <c r="E1694" t="s">
        <v>83</v>
      </c>
      <c r="F1694" s="2">
        <f t="shared" si="140"/>
        <v>53936</v>
      </c>
      <c r="G1694" s="2">
        <f t="shared" si="138"/>
        <v>53996</v>
      </c>
      <c r="H1694" s="3" t="str">
        <f t="shared" si="139"/>
        <v>INSERT INTO temporalidad VALUES (1692,'septiembre-octubre 2047','Bimensual','Bimensual','1-9-2047','31-10-2047');</v>
      </c>
      <c r="J1694">
        <v>1</v>
      </c>
      <c r="K1694">
        <v>9</v>
      </c>
      <c r="L1694">
        <v>2047</v>
      </c>
      <c r="M1694">
        <v>31</v>
      </c>
      <c r="N1694">
        <v>10</v>
      </c>
      <c r="O1694">
        <v>2047</v>
      </c>
    </row>
    <row r="1695" spans="1:15" x14ac:dyDescent="0.3">
      <c r="A1695">
        <v>2048</v>
      </c>
      <c r="B1695">
        <f t="shared" si="141"/>
        <v>1693</v>
      </c>
      <c r="C1695" t="str">
        <f t="shared" si="137"/>
        <v>septiembre-octubre 2048</v>
      </c>
      <c r="D1695" t="s">
        <v>83</v>
      </c>
      <c r="E1695" t="s">
        <v>83</v>
      </c>
      <c r="F1695" s="2">
        <f t="shared" si="140"/>
        <v>54302</v>
      </c>
      <c r="G1695" s="2">
        <f t="shared" si="138"/>
        <v>54362</v>
      </c>
      <c r="H1695" s="3" t="str">
        <f t="shared" si="139"/>
        <v>INSERT INTO temporalidad VALUES (1693,'septiembre-octubre 2048','Bimensual','Bimensual','1-9-2048','31-10-2048');</v>
      </c>
      <c r="J1695">
        <v>1</v>
      </c>
      <c r="K1695">
        <v>9</v>
      </c>
      <c r="L1695">
        <v>2048</v>
      </c>
      <c r="M1695">
        <v>31</v>
      </c>
      <c r="N1695">
        <v>10</v>
      </c>
      <c r="O1695">
        <v>2048</v>
      </c>
    </row>
    <row r="1696" spans="1:15" x14ac:dyDescent="0.3">
      <c r="A1696">
        <v>2049</v>
      </c>
      <c r="B1696">
        <f t="shared" si="141"/>
        <v>1694</v>
      </c>
      <c r="C1696" t="str">
        <f t="shared" si="137"/>
        <v>septiembre-octubre 2049</v>
      </c>
      <c r="D1696" t="s">
        <v>83</v>
      </c>
      <c r="E1696" t="s">
        <v>83</v>
      </c>
      <c r="F1696" s="2">
        <f t="shared" si="140"/>
        <v>54667</v>
      </c>
      <c r="G1696" s="2">
        <f t="shared" si="138"/>
        <v>54727</v>
      </c>
      <c r="H1696" s="3" t="str">
        <f t="shared" si="139"/>
        <v>INSERT INTO temporalidad VALUES (1694,'septiembre-octubre 2049','Bimensual','Bimensual','1-9-2049','31-10-2049');</v>
      </c>
      <c r="J1696">
        <v>1</v>
      </c>
      <c r="K1696">
        <v>9</v>
      </c>
      <c r="L1696">
        <v>2049</v>
      </c>
      <c r="M1696">
        <v>31</v>
      </c>
      <c r="N1696">
        <v>10</v>
      </c>
      <c r="O1696">
        <v>2049</v>
      </c>
    </row>
    <row r="1697" spans="1:15" x14ac:dyDescent="0.3">
      <c r="A1697">
        <v>2050</v>
      </c>
      <c r="B1697">
        <f t="shared" si="141"/>
        <v>1695</v>
      </c>
      <c r="C1697" t="str">
        <f t="shared" si="137"/>
        <v>septiembre-octubre 2050</v>
      </c>
      <c r="D1697" t="s">
        <v>83</v>
      </c>
      <c r="E1697" t="s">
        <v>83</v>
      </c>
      <c r="F1697" s="2">
        <f t="shared" si="140"/>
        <v>55032</v>
      </c>
      <c r="G1697" s="2">
        <f t="shared" si="138"/>
        <v>55092</v>
      </c>
      <c r="H1697" s="3" t="str">
        <f t="shared" si="139"/>
        <v>INSERT INTO temporalidad VALUES (1695,'septiembre-octubre 2050','Bimensual','Bimensual','1-9-2050','31-10-2050');</v>
      </c>
      <c r="J1697">
        <v>1</v>
      </c>
      <c r="K1697">
        <v>9</v>
      </c>
      <c r="L1697">
        <v>2050</v>
      </c>
      <c r="M1697">
        <v>31</v>
      </c>
      <c r="N1697">
        <v>10</v>
      </c>
      <c r="O1697">
        <v>2050</v>
      </c>
    </row>
    <row r="1698" spans="1:15" x14ac:dyDescent="0.3">
      <c r="A1698">
        <v>1990</v>
      </c>
      <c r="B1698">
        <f t="shared" si="141"/>
        <v>1696</v>
      </c>
      <c r="C1698" t="str">
        <f t="shared" ref="C1698:C1758" si="142">+"noviembre-diciembre "&amp;A1698</f>
        <v>noviembre-diciembre 1990</v>
      </c>
      <c r="D1698" t="s">
        <v>83</v>
      </c>
      <c r="E1698" t="s">
        <v>83</v>
      </c>
      <c r="F1698" s="2">
        <f t="shared" si="140"/>
        <v>33178</v>
      </c>
      <c r="G1698" s="2">
        <f t="shared" si="138"/>
        <v>33238</v>
      </c>
      <c r="H1698" s="3" t="str">
        <f t="shared" si="139"/>
        <v>INSERT INTO temporalidad VALUES (1696,'noviembre-diciembre 1990','Bimensual','Bimensual','1-11-1990','31-12-1990');</v>
      </c>
      <c r="J1698">
        <v>1</v>
      </c>
      <c r="K1698">
        <v>11</v>
      </c>
      <c r="L1698" s="5">
        <v>1990</v>
      </c>
      <c r="M1698">
        <v>31</v>
      </c>
      <c r="N1698">
        <v>12</v>
      </c>
      <c r="O1698" s="5">
        <v>1990</v>
      </c>
    </row>
    <row r="1699" spans="1:15" x14ac:dyDescent="0.3">
      <c r="A1699">
        <v>1991</v>
      </c>
      <c r="B1699">
        <f t="shared" si="141"/>
        <v>1697</v>
      </c>
      <c r="C1699" t="str">
        <f t="shared" si="142"/>
        <v>noviembre-diciembre 1991</v>
      </c>
      <c r="D1699" t="s">
        <v>83</v>
      </c>
      <c r="E1699" t="s">
        <v>83</v>
      </c>
      <c r="F1699" s="2">
        <f t="shared" si="140"/>
        <v>33543</v>
      </c>
      <c r="G1699" s="2">
        <f t="shared" si="138"/>
        <v>33603</v>
      </c>
      <c r="H1699" s="3" t="str">
        <f t="shared" si="139"/>
        <v>INSERT INTO temporalidad VALUES (1697,'noviembre-diciembre 1991','Bimensual','Bimensual','1-11-1991','31-12-1991');</v>
      </c>
      <c r="J1699">
        <v>1</v>
      </c>
      <c r="K1699">
        <v>11</v>
      </c>
      <c r="L1699">
        <v>1991</v>
      </c>
      <c r="M1699">
        <v>31</v>
      </c>
      <c r="N1699">
        <v>12</v>
      </c>
      <c r="O1699">
        <v>1991</v>
      </c>
    </row>
    <row r="1700" spans="1:15" x14ac:dyDescent="0.3">
      <c r="A1700">
        <v>1992</v>
      </c>
      <c r="B1700">
        <f t="shared" si="141"/>
        <v>1698</v>
      </c>
      <c r="C1700" t="str">
        <f t="shared" si="142"/>
        <v>noviembre-diciembre 1992</v>
      </c>
      <c r="D1700" t="s">
        <v>83</v>
      </c>
      <c r="E1700" t="s">
        <v>83</v>
      </c>
      <c r="F1700" s="2">
        <f t="shared" si="140"/>
        <v>33909</v>
      </c>
      <c r="G1700" s="2">
        <f t="shared" si="138"/>
        <v>33969</v>
      </c>
      <c r="H1700" s="3" t="str">
        <f t="shared" si="139"/>
        <v>INSERT INTO temporalidad VALUES (1698,'noviembre-diciembre 1992','Bimensual','Bimensual','1-11-1992','31-12-1992');</v>
      </c>
      <c r="J1700">
        <v>1</v>
      </c>
      <c r="K1700">
        <v>11</v>
      </c>
      <c r="L1700">
        <v>1992</v>
      </c>
      <c r="M1700">
        <v>31</v>
      </c>
      <c r="N1700">
        <v>12</v>
      </c>
      <c r="O1700">
        <v>1992</v>
      </c>
    </row>
    <row r="1701" spans="1:15" x14ac:dyDescent="0.3">
      <c r="A1701">
        <v>1993</v>
      </c>
      <c r="B1701">
        <f t="shared" si="141"/>
        <v>1699</v>
      </c>
      <c r="C1701" t="str">
        <f t="shared" si="142"/>
        <v>noviembre-diciembre 1993</v>
      </c>
      <c r="D1701" t="s">
        <v>83</v>
      </c>
      <c r="E1701" t="s">
        <v>83</v>
      </c>
      <c r="F1701" s="2">
        <f t="shared" si="140"/>
        <v>34274</v>
      </c>
      <c r="G1701" s="2">
        <f t="shared" si="138"/>
        <v>34334</v>
      </c>
      <c r="H1701" s="3" t="str">
        <f t="shared" si="139"/>
        <v>INSERT INTO temporalidad VALUES (1699,'noviembre-diciembre 1993','Bimensual','Bimensual','1-11-1993','31-12-1993');</v>
      </c>
      <c r="J1701">
        <v>1</v>
      </c>
      <c r="K1701">
        <v>11</v>
      </c>
      <c r="L1701">
        <v>1993</v>
      </c>
      <c r="M1701">
        <v>31</v>
      </c>
      <c r="N1701">
        <v>12</v>
      </c>
      <c r="O1701">
        <v>1993</v>
      </c>
    </row>
    <row r="1702" spans="1:15" x14ac:dyDescent="0.3">
      <c r="A1702">
        <v>1994</v>
      </c>
      <c r="B1702">
        <f t="shared" si="141"/>
        <v>1700</v>
      </c>
      <c r="C1702" t="str">
        <f t="shared" si="142"/>
        <v>noviembre-diciembre 1994</v>
      </c>
      <c r="D1702" t="s">
        <v>83</v>
      </c>
      <c r="E1702" t="s">
        <v>83</v>
      </c>
      <c r="F1702" s="2">
        <f t="shared" si="140"/>
        <v>34639</v>
      </c>
      <c r="G1702" s="2">
        <f t="shared" si="138"/>
        <v>34699</v>
      </c>
      <c r="H1702" s="3" t="str">
        <f t="shared" si="139"/>
        <v>INSERT INTO temporalidad VALUES (1700,'noviembre-diciembre 1994','Bimensual','Bimensual','1-11-1994','31-12-1994');</v>
      </c>
      <c r="J1702">
        <v>1</v>
      </c>
      <c r="K1702">
        <v>11</v>
      </c>
      <c r="L1702">
        <v>1994</v>
      </c>
      <c r="M1702">
        <v>31</v>
      </c>
      <c r="N1702">
        <v>12</v>
      </c>
      <c r="O1702">
        <v>1994</v>
      </c>
    </row>
    <row r="1703" spans="1:15" x14ac:dyDescent="0.3">
      <c r="A1703">
        <v>1995</v>
      </c>
      <c r="B1703">
        <f t="shared" si="141"/>
        <v>1701</v>
      </c>
      <c r="C1703" t="str">
        <f t="shared" si="142"/>
        <v>noviembre-diciembre 1995</v>
      </c>
      <c r="D1703" t="s">
        <v>83</v>
      </c>
      <c r="E1703" t="s">
        <v>83</v>
      </c>
      <c r="F1703" s="2">
        <f t="shared" si="140"/>
        <v>35004</v>
      </c>
      <c r="G1703" s="2">
        <f t="shared" si="138"/>
        <v>35064</v>
      </c>
      <c r="H1703" s="3" t="str">
        <f t="shared" si="139"/>
        <v>INSERT INTO temporalidad VALUES (1701,'noviembre-diciembre 1995','Bimensual','Bimensual','1-11-1995','31-12-1995');</v>
      </c>
      <c r="J1703">
        <v>1</v>
      </c>
      <c r="K1703">
        <v>11</v>
      </c>
      <c r="L1703">
        <v>1995</v>
      </c>
      <c r="M1703">
        <v>31</v>
      </c>
      <c r="N1703">
        <v>12</v>
      </c>
      <c r="O1703">
        <v>1995</v>
      </c>
    </row>
    <row r="1704" spans="1:15" x14ac:dyDescent="0.3">
      <c r="A1704">
        <v>1996</v>
      </c>
      <c r="B1704">
        <f t="shared" si="141"/>
        <v>1702</v>
      </c>
      <c r="C1704" t="str">
        <f t="shared" si="142"/>
        <v>noviembre-diciembre 1996</v>
      </c>
      <c r="D1704" t="s">
        <v>83</v>
      </c>
      <c r="E1704" t="s">
        <v>83</v>
      </c>
      <c r="F1704" s="2">
        <f t="shared" si="140"/>
        <v>35370</v>
      </c>
      <c r="G1704" s="2">
        <f t="shared" si="138"/>
        <v>35430</v>
      </c>
      <c r="H1704" s="3" t="str">
        <f t="shared" si="139"/>
        <v>INSERT INTO temporalidad VALUES (1702,'noviembre-diciembre 1996','Bimensual','Bimensual','1-11-1996','31-12-1996');</v>
      </c>
      <c r="J1704">
        <v>1</v>
      </c>
      <c r="K1704">
        <v>11</v>
      </c>
      <c r="L1704">
        <v>1996</v>
      </c>
      <c r="M1704">
        <v>31</v>
      </c>
      <c r="N1704">
        <v>12</v>
      </c>
      <c r="O1704">
        <v>1996</v>
      </c>
    </row>
    <row r="1705" spans="1:15" x14ac:dyDescent="0.3">
      <c r="A1705">
        <v>1997</v>
      </c>
      <c r="B1705">
        <f t="shared" si="141"/>
        <v>1703</v>
      </c>
      <c r="C1705" t="str">
        <f t="shared" si="142"/>
        <v>noviembre-diciembre 1997</v>
      </c>
      <c r="D1705" t="s">
        <v>83</v>
      </c>
      <c r="E1705" t="s">
        <v>83</v>
      </c>
      <c r="F1705" s="2">
        <f t="shared" si="140"/>
        <v>35735</v>
      </c>
      <c r="G1705" s="2">
        <f t="shared" si="138"/>
        <v>35795</v>
      </c>
      <c r="H1705" s="3" t="str">
        <f t="shared" si="139"/>
        <v>INSERT INTO temporalidad VALUES (1703,'noviembre-diciembre 1997','Bimensual','Bimensual','1-11-1997','31-12-1997');</v>
      </c>
      <c r="J1705">
        <v>1</v>
      </c>
      <c r="K1705">
        <v>11</v>
      </c>
      <c r="L1705">
        <v>1997</v>
      </c>
      <c r="M1705">
        <v>31</v>
      </c>
      <c r="N1705">
        <v>12</v>
      </c>
      <c r="O1705">
        <v>1997</v>
      </c>
    </row>
    <row r="1706" spans="1:15" x14ac:dyDescent="0.3">
      <c r="A1706">
        <v>1998</v>
      </c>
      <c r="B1706">
        <f t="shared" si="141"/>
        <v>1704</v>
      </c>
      <c r="C1706" t="str">
        <f t="shared" si="142"/>
        <v>noviembre-diciembre 1998</v>
      </c>
      <c r="D1706" t="s">
        <v>83</v>
      </c>
      <c r="E1706" t="s">
        <v>83</v>
      </c>
      <c r="F1706" s="2">
        <f t="shared" si="140"/>
        <v>36100</v>
      </c>
      <c r="G1706" s="2">
        <f t="shared" si="138"/>
        <v>36160</v>
      </c>
      <c r="H1706" s="3" t="str">
        <f t="shared" si="139"/>
        <v>INSERT INTO temporalidad VALUES (1704,'noviembre-diciembre 1998','Bimensual','Bimensual','1-11-1998','31-12-1998');</v>
      </c>
      <c r="J1706">
        <v>1</v>
      </c>
      <c r="K1706">
        <v>11</v>
      </c>
      <c r="L1706">
        <v>1998</v>
      </c>
      <c r="M1706">
        <v>31</v>
      </c>
      <c r="N1706">
        <v>12</v>
      </c>
      <c r="O1706">
        <v>1998</v>
      </c>
    </row>
    <row r="1707" spans="1:15" x14ac:dyDescent="0.3">
      <c r="A1707">
        <v>1999</v>
      </c>
      <c r="B1707">
        <f t="shared" si="141"/>
        <v>1705</v>
      </c>
      <c r="C1707" t="str">
        <f t="shared" si="142"/>
        <v>noviembre-diciembre 1999</v>
      </c>
      <c r="D1707" t="s">
        <v>83</v>
      </c>
      <c r="E1707" t="s">
        <v>83</v>
      </c>
      <c r="F1707" s="2">
        <f t="shared" si="140"/>
        <v>36465</v>
      </c>
      <c r="G1707" s="2">
        <f t="shared" si="138"/>
        <v>36525</v>
      </c>
      <c r="H1707" s="3" t="str">
        <f t="shared" si="139"/>
        <v>INSERT INTO temporalidad VALUES (1705,'noviembre-diciembre 1999','Bimensual','Bimensual','1-11-1999','31-12-1999');</v>
      </c>
      <c r="J1707">
        <v>1</v>
      </c>
      <c r="K1707">
        <v>11</v>
      </c>
      <c r="L1707">
        <v>1999</v>
      </c>
      <c r="M1707">
        <v>31</v>
      </c>
      <c r="N1707">
        <v>12</v>
      </c>
      <c r="O1707">
        <v>1999</v>
      </c>
    </row>
    <row r="1708" spans="1:15" x14ac:dyDescent="0.3">
      <c r="A1708">
        <v>2000</v>
      </c>
      <c r="B1708">
        <f t="shared" si="141"/>
        <v>1706</v>
      </c>
      <c r="C1708" t="str">
        <f t="shared" si="142"/>
        <v>noviembre-diciembre 2000</v>
      </c>
      <c r="D1708" t="s">
        <v>83</v>
      </c>
      <c r="E1708" t="s">
        <v>83</v>
      </c>
      <c r="F1708" s="2">
        <f t="shared" si="140"/>
        <v>36831</v>
      </c>
      <c r="G1708" s="2">
        <f t="shared" si="138"/>
        <v>36891</v>
      </c>
      <c r="H1708" s="3" t="str">
        <f t="shared" si="139"/>
        <v>INSERT INTO temporalidad VALUES (1706,'noviembre-diciembre 2000','Bimensual','Bimensual','1-11-2000','31-12-2000');</v>
      </c>
      <c r="J1708">
        <v>1</v>
      </c>
      <c r="K1708">
        <v>11</v>
      </c>
      <c r="L1708">
        <v>2000</v>
      </c>
      <c r="M1708">
        <v>31</v>
      </c>
      <c r="N1708">
        <v>12</v>
      </c>
      <c r="O1708">
        <v>2000</v>
      </c>
    </row>
    <row r="1709" spans="1:15" x14ac:dyDescent="0.3">
      <c r="A1709">
        <v>2001</v>
      </c>
      <c r="B1709">
        <f t="shared" si="141"/>
        <v>1707</v>
      </c>
      <c r="C1709" t="str">
        <f t="shared" si="142"/>
        <v>noviembre-diciembre 2001</v>
      </c>
      <c r="D1709" t="s">
        <v>83</v>
      </c>
      <c r="E1709" t="s">
        <v>83</v>
      </c>
      <c r="F1709" s="2">
        <f t="shared" si="140"/>
        <v>37196</v>
      </c>
      <c r="G1709" s="2">
        <f t="shared" si="138"/>
        <v>37256</v>
      </c>
      <c r="H1709" s="3" t="str">
        <f t="shared" si="139"/>
        <v>INSERT INTO temporalidad VALUES (1707,'noviembre-diciembre 2001','Bimensual','Bimensual','1-11-2001','31-12-2001');</v>
      </c>
      <c r="J1709">
        <v>1</v>
      </c>
      <c r="K1709">
        <v>11</v>
      </c>
      <c r="L1709">
        <v>2001</v>
      </c>
      <c r="M1709">
        <v>31</v>
      </c>
      <c r="N1709">
        <v>12</v>
      </c>
      <c r="O1709">
        <v>2001</v>
      </c>
    </row>
    <row r="1710" spans="1:15" x14ac:dyDescent="0.3">
      <c r="A1710">
        <v>2002</v>
      </c>
      <c r="B1710">
        <f t="shared" si="141"/>
        <v>1708</v>
      </c>
      <c r="C1710" t="str">
        <f t="shared" si="142"/>
        <v>noviembre-diciembre 2002</v>
      </c>
      <c r="D1710" t="s">
        <v>83</v>
      </c>
      <c r="E1710" t="s">
        <v>83</v>
      </c>
      <c r="F1710" s="2">
        <f t="shared" si="140"/>
        <v>37561</v>
      </c>
      <c r="G1710" s="2">
        <f t="shared" si="138"/>
        <v>37621</v>
      </c>
      <c r="H1710" s="3" t="str">
        <f t="shared" si="139"/>
        <v>INSERT INTO temporalidad VALUES (1708,'noviembre-diciembre 2002','Bimensual','Bimensual','1-11-2002','31-12-2002');</v>
      </c>
      <c r="J1710">
        <v>1</v>
      </c>
      <c r="K1710">
        <v>11</v>
      </c>
      <c r="L1710">
        <v>2002</v>
      </c>
      <c r="M1710">
        <v>31</v>
      </c>
      <c r="N1710">
        <v>12</v>
      </c>
      <c r="O1710">
        <v>2002</v>
      </c>
    </row>
    <row r="1711" spans="1:15" x14ac:dyDescent="0.3">
      <c r="A1711">
        <v>2003</v>
      </c>
      <c r="B1711">
        <f t="shared" si="141"/>
        <v>1709</v>
      </c>
      <c r="C1711" t="str">
        <f t="shared" si="142"/>
        <v>noviembre-diciembre 2003</v>
      </c>
      <c r="D1711" t="s">
        <v>83</v>
      </c>
      <c r="E1711" t="s">
        <v>83</v>
      </c>
      <c r="F1711" s="2">
        <f t="shared" si="140"/>
        <v>37926</v>
      </c>
      <c r="G1711" s="2">
        <f t="shared" si="138"/>
        <v>37986</v>
      </c>
      <c r="H1711" s="3" t="str">
        <f t="shared" si="139"/>
        <v>INSERT INTO temporalidad VALUES (1709,'noviembre-diciembre 2003','Bimensual','Bimensual','1-11-2003','31-12-2003');</v>
      </c>
      <c r="J1711">
        <v>1</v>
      </c>
      <c r="K1711">
        <v>11</v>
      </c>
      <c r="L1711">
        <v>2003</v>
      </c>
      <c r="M1711">
        <v>31</v>
      </c>
      <c r="N1711">
        <v>12</v>
      </c>
      <c r="O1711">
        <v>2003</v>
      </c>
    </row>
    <row r="1712" spans="1:15" x14ac:dyDescent="0.3">
      <c r="A1712">
        <v>2004</v>
      </c>
      <c r="B1712">
        <f t="shared" si="141"/>
        <v>1710</v>
      </c>
      <c r="C1712" t="str">
        <f t="shared" si="142"/>
        <v>noviembre-diciembre 2004</v>
      </c>
      <c r="D1712" t="s">
        <v>83</v>
      </c>
      <c r="E1712" t="s">
        <v>83</v>
      </c>
      <c r="F1712" s="2">
        <f t="shared" si="140"/>
        <v>38292</v>
      </c>
      <c r="G1712" s="2">
        <f t="shared" si="138"/>
        <v>38352</v>
      </c>
      <c r="H1712" s="3" t="str">
        <f t="shared" si="139"/>
        <v>INSERT INTO temporalidad VALUES (1710,'noviembre-diciembre 2004','Bimensual','Bimensual','1-11-2004','31-12-2004');</v>
      </c>
      <c r="J1712">
        <v>1</v>
      </c>
      <c r="K1712">
        <v>11</v>
      </c>
      <c r="L1712">
        <v>2004</v>
      </c>
      <c r="M1712">
        <v>31</v>
      </c>
      <c r="N1712">
        <v>12</v>
      </c>
      <c r="O1712">
        <v>2004</v>
      </c>
    </row>
    <row r="1713" spans="1:15" x14ac:dyDescent="0.3">
      <c r="A1713">
        <v>2005</v>
      </c>
      <c r="B1713">
        <f t="shared" si="141"/>
        <v>1711</v>
      </c>
      <c r="C1713" t="str">
        <f t="shared" si="142"/>
        <v>noviembre-diciembre 2005</v>
      </c>
      <c r="D1713" t="s">
        <v>83</v>
      </c>
      <c r="E1713" t="s">
        <v>83</v>
      </c>
      <c r="F1713" s="2">
        <f t="shared" si="140"/>
        <v>38657</v>
      </c>
      <c r="G1713" s="2">
        <f t="shared" si="138"/>
        <v>38717</v>
      </c>
      <c r="H1713" s="3" t="str">
        <f t="shared" si="139"/>
        <v>INSERT INTO temporalidad VALUES (1711,'noviembre-diciembre 2005','Bimensual','Bimensual','1-11-2005','31-12-2005');</v>
      </c>
      <c r="J1713">
        <v>1</v>
      </c>
      <c r="K1713">
        <v>11</v>
      </c>
      <c r="L1713">
        <v>2005</v>
      </c>
      <c r="M1713">
        <v>31</v>
      </c>
      <c r="N1713">
        <v>12</v>
      </c>
      <c r="O1713">
        <v>2005</v>
      </c>
    </row>
    <row r="1714" spans="1:15" x14ac:dyDescent="0.3">
      <c r="A1714">
        <v>2006</v>
      </c>
      <c r="B1714">
        <f t="shared" si="141"/>
        <v>1712</v>
      </c>
      <c r="C1714" t="str">
        <f t="shared" si="142"/>
        <v>noviembre-diciembre 2006</v>
      </c>
      <c r="D1714" t="s">
        <v>83</v>
      </c>
      <c r="E1714" t="s">
        <v>83</v>
      </c>
      <c r="F1714" s="2">
        <f t="shared" si="140"/>
        <v>39022</v>
      </c>
      <c r="G1714" s="2">
        <f t="shared" si="138"/>
        <v>39082</v>
      </c>
      <c r="H1714" s="3" t="str">
        <f t="shared" si="139"/>
        <v>INSERT INTO temporalidad VALUES (1712,'noviembre-diciembre 2006','Bimensual','Bimensual','1-11-2006','31-12-2006');</v>
      </c>
      <c r="J1714">
        <v>1</v>
      </c>
      <c r="K1714">
        <v>11</v>
      </c>
      <c r="L1714">
        <v>2006</v>
      </c>
      <c r="M1714">
        <v>31</v>
      </c>
      <c r="N1714">
        <v>12</v>
      </c>
      <c r="O1714">
        <v>2006</v>
      </c>
    </row>
    <row r="1715" spans="1:15" x14ac:dyDescent="0.3">
      <c r="A1715">
        <v>2007</v>
      </c>
      <c r="B1715">
        <f t="shared" si="141"/>
        <v>1713</v>
      </c>
      <c r="C1715" t="str">
        <f t="shared" si="142"/>
        <v>noviembre-diciembre 2007</v>
      </c>
      <c r="D1715" t="s">
        <v>83</v>
      </c>
      <c r="E1715" t="s">
        <v>83</v>
      </c>
      <c r="F1715" s="2">
        <f t="shared" si="140"/>
        <v>39387</v>
      </c>
      <c r="G1715" s="2">
        <f t="shared" si="138"/>
        <v>39447</v>
      </c>
      <c r="H1715" s="3" t="str">
        <f t="shared" si="139"/>
        <v>INSERT INTO temporalidad VALUES (1713,'noviembre-diciembre 2007','Bimensual','Bimensual','1-11-2007','31-12-2007');</v>
      </c>
      <c r="J1715">
        <v>1</v>
      </c>
      <c r="K1715">
        <v>11</v>
      </c>
      <c r="L1715">
        <v>2007</v>
      </c>
      <c r="M1715">
        <v>31</v>
      </c>
      <c r="N1715">
        <v>12</v>
      </c>
      <c r="O1715">
        <v>2007</v>
      </c>
    </row>
    <row r="1716" spans="1:15" x14ac:dyDescent="0.3">
      <c r="A1716">
        <v>2008</v>
      </c>
      <c r="B1716">
        <f t="shared" si="141"/>
        <v>1714</v>
      </c>
      <c r="C1716" t="str">
        <f t="shared" si="142"/>
        <v>noviembre-diciembre 2008</v>
      </c>
      <c r="D1716" t="s">
        <v>83</v>
      </c>
      <c r="E1716" t="s">
        <v>83</v>
      </c>
      <c r="F1716" s="2">
        <f t="shared" si="140"/>
        <v>39753</v>
      </c>
      <c r="G1716" s="2">
        <f t="shared" si="138"/>
        <v>39813</v>
      </c>
      <c r="H1716" s="3" t="str">
        <f t="shared" si="139"/>
        <v>INSERT INTO temporalidad VALUES (1714,'noviembre-diciembre 2008','Bimensual','Bimensual','1-11-2008','31-12-2008');</v>
      </c>
      <c r="J1716">
        <v>1</v>
      </c>
      <c r="K1716">
        <v>11</v>
      </c>
      <c r="L1716">
        <v>2008</v>
      </c>
      <c r="M1716">
        <v>31</v>
      </c>
      <c r="N1716">
        <v>12</v>
      </c>
      <c r="O1716">
        <v>2008</v>
      </c>
    </row>
    <row r="1717" spans="1:15" x14ac:dyDescent="0.3">
      <c r="A1717">
        <v>2009</v>
      </c>
      <c r="B1717">
        <f t="shared" si="141"/>
        <v>1715</v>
      </c>
      <c r="C1717" t="str">
        <f t="shared" si="142"/>
        <v>noviembre-diciembre 2009</v>
      </c>
      <c r="D1717" t="s">
        <v>83</v>
      </c>
      <c r="E1717" t="s">
        <v>83</v>
      </c>
      <c r="F1717" s="2">
        <f t="shared" si="140"/>
        <v>40118</v>
      </c>
      <c r="G1717" s="2">
        <f t="shared" si="138"/>
        <v>40178</v>
      </c>
      <c r="H1717" s="3" t="str">
        <f t="shared" si="139"/>
        <v>INSERT INTO temporalidad VALUES (1715,'noviembre-diciembre 2009','Bimensual','Bimensual','1-11-2009','31-12-2009');</v>
      </c>
      <c r="J1717">
        <v>1</v>
      </c>
      <c r="K1717">
        <v>11</v>
      </c>
      <c r="L1717">
        <v>2009</v>
      </c>
      <c r="M1717">
        <v>31</v>
      </c>
      <c r="N1717">
        <v>12</v>
      </c>
      <c r="O1717">
        <v>2009</v>
      </c>
    </row>
    <row r="1718" spans="1:15" x14ac:dyDescent="0.3">
      <c r="A1718">
        <v>2010</v>
      </c>
      <c r="B1718">
        <f t="shared" si="141"/>
        <v>1716</v>
      </c>
      <c r="C1718" t="str">
        <f t="shared" si="142"/>
        <v>noviembre-diciembre 2010</v>
      </c>
      <c r="D1718" t="s">
        <v>83</v>
      </c>
      <c r="E1718" t="s">
        <v>83</v>
      </c>
      <c r="F1718" s="2">
        <f t="shared" si="140"/>
        <v>40483</v>
      </c>
      <c r="G1718" s="2">
        <f t="shared" si="138"/>
        <v>40543</v>
      </c>
      <c r="H1718" s="3" t="str">
        <f t="shared" si="139"/>
        <v>INSERT INTO temporalidad VALUES (1716,'noviembre-diciembre 2010','Bimensual','Bimensual','1-11-2010','31-12-2010');</v>
      </c>
      <c r="J1718">
        <v>1</v>
      </c>
      <c r="K1718">
        <v>11</v>
      </c>
      <c r="L1718">
        <v>2010</v>
      </c>
      <c r="M1718">
        <v>31</v>
      </c>
      <c r="N1718">
        <v>12</v>
      </c>
      <c r="O1718">
        <v>2010</v>
      </c>
    </row>
    <row r="1719" spans="1:15" x14ac:dyDescent="0.3">
      <c r="A1719">
        <v>2011</v>
      </c>
      <c r="B1719">
        <f t="shared" si="141"/>
        <v>1717</v>
      </c>
      <c r="C1719" t="str">
        <f t="shared" si="142"/>
        <v>noviembre-diciembre 2011</v>
      </c>
      <c r="D1719" t="s">
        <v>83</v>
      </c>
      <c r="E1719" t="s">
        <v>83</v>
      </c>
      <c r="F1719" s="2">
        <f t="shared" si="140"/>
        <v>40848</v>
      </c>
      <c r="G1719" s="2">
        <f t="shared" si="138"/>
        <v>40908</v>
      </c>
      <c r="H1719" s="3" t="str">
        <f t="shared" si="139"/>
        <v>INSERT INTO temporalidad VALUES (1717,'noviembre-diciembre 2011','Bimensual','Bimensual','1-11-2011','31-12-2011');</v>
      </c>
      <c r="J1719">
        <v>1</v>
      </c>
      <c r="K1719">
        <v>11</v>
      </c>
      <c r="L1719">
        <v>2011</v>
      </c>
      <c r="M1719">
        <v>31</v>
      </c>
      <c r="N1719">
        <v>12</v>
      </c>
      <c r="O1719">
        <v>2011</v>
      </c>
    </row>
    <row r="1720" spans="1:15" x14ac:dyDescent="0.3">
      <c r="A1720">
        <v>2012</v>
      </c>
      <c r="B1720">
        <f t="shared" si="141"/>
        <v>1718</v>
      </c>
      <c r="C1720" t="str">
        <f t="shared" si="142"/>
        <v>noviembre-diciembre 2012</v>
      </c>
      <c r="D1720" t="s">
        <v>83</v>
      </c>
      <c r="E1720" t="s">
        <v>83</v>
      </c>
      <c r="F1720" s="2">
        <f t="shared" si="140"/>
        <v>41214</v>
      </c>
      <c r="G1720" s="2">
        <f t="shared" si="138"/>
        <v>41274</v>
      </c>
      <c r="H1720" s="3" t="str">
        <f t="shared" si="139"/>
        <v>INSERT INTO temporalidad VALUES (1718,'noviembre-diciembre 2012','Bimensual','Bimensual','1-11-2012','31-12-2012');</v>
      </c>
      <c r="J1720">
        <v>1</v>
      </c>
      <c r="K1720">
        <v>11</v>
      </c>
      <c r="L1720">
        <v>2012</v>
      </c>
      <c r="M1720">
        <v>31</v>
      </c>
      <c r="N1720">
        <v>12</v>
      </c>
      <c r="O1720">
        <v>2012</v>
      </c>
    </row>
    <row r="1721" spans="1:15" x14ac:dyDescent="0.3">
      <c r="A1721">
        <v>2013</v>
      </c>
      <c r="B1721">
        <f t="shared" si="141"/>
        <v>1719</v>
      </c>
      <c r="C1721" t="str">
        <f t="shared" si="142"/>
        <v>noviembre-diciembre 2013</v>
      </c>
      <c r="D1721" t="s">
        <v>83</v>
      </c>
      <c r="E1721" t="s">
        <v>83</v>
      </c>
      <c r="F1721" s="2">
        <f t="shared" si="140"/>
        <v>41579</v>
      </c>
      <c r="G1721" s="2">
        <f t="shared" si="138"/>
        <v>41639</v>
      </c>
      <c r="H1721" s="3" t="str">
        <f t="shared" si="139"/>
        <v>INSERT INTO temporalidad VALUES (1719,'noviembre-diciembre 2013','Bimensual','Bimensual','1-11-2013','31-12-2013');</v>
      </c>
      <c r="J1721">
        <v>1</v>
      </c>
      <c r="K1721">
        <v>11</v>
      </c>
      <c r="L1721">
        <v>2013</v>
      </c>
      <c r="M1721">
        <v>31</v>
      </c>
      <c r="N1721">
        <v>12</v>
      </c>
      <c r="O1721">
        <v>2013</v>
      </c>
    </row>
    <row r="1722" spans="1:15" x14ac:dyDescent="0.3">
      <c r="A1722">
        <v>2014</v>
      </c>
      <c r="B1722">
        <f t="shared" si="141"/>
        <v>1720</v>
      </c>
      <c r="C1722" t="str">
        <f t="shared" si="142"/>
        <v>noviembre-diciembre 2014</v>
      </c>
      <c r="D1722" t="s">
        <v>83</v>
      </c>
      <c r="E1722" t="s">
        <v>83</v>
      </c>
      <c r="F1722" s="2">
        <f t="shared" si="140"/>
        <v>41944</v>
      </c>
      <c r="G1722" s="2">
        <f t="shared" si="138"/>
        <v>42004</v>
      </c>
      <c r="H1722" s="3" t="str">
        <f t="shared" si="139"/>
        <v>INSERT INTO temporalidad VALUES (1720,'noviembre-diciembre 2014','Bimensual','Bimensual','1-11-2014','31-12-2014');</v>
      </c>
      <c r="J1722">
        <v>1</v>
      </c>
      <c r="K1722">
        <v>11</v>
      </c>
      <c r="L1722">
        <v>2014</v>
      </c>
      <c r="M1722">
        <v>31</v>
      </c>
      <c r="N1722">
        <v>12</v>
      </c>
      <c r="O1722">
        <v>2014</v>
      </c>
    </row>
    <row r="1723" spans="1:15" x14ac:dyDescent="0.3">
      <c r="A1723">
        <v>2015</v>
      </c>
      <c r="B1723">
        <f t="shared" si="141"/>
        <v>1721</v>
      </c>
      <c r="C1723" t="str">
        <f t="shared" si="142"/>
        <v>noviembre-diciembre 2015</v>
      </c>
      <c r="D1723" t="s">
        <v>83</v>
      </c>
      <c r="E1723" t="s">
        <v>83</v>
      </c>
      <c r="F1723" s="2">
        <f t="shared" si="140"/>
        <v>42309</v>
      </c>
      <c r="G1723" s="2">
        <f t="shared" si="138"/>
        <v>42369</v>
      </c>
      <c r="H1723" s="3" t="str">
        <f t="shared" si="139"/>
        <v>INSERT INTO temporalidad VALUES (1721,'noviembre-diciembre 2015','Bimensual','Bimensual','1-11-2015','31-12-2015');</v>
      </c>
      <c r="J1723">
        <v>1</v>
      </c>
      <c r="K1723">
        <v>11</v>
      </c>
      <c r="L1723">
        <v>2015</v>
      </c>
      <c r="M1723">
        <v>31</v>
      </c>
      <c r="N1723">
        <v>12</v>
      </c>
      <c r="O1723">
        <v>2015</v>
      </c>
    </row>
    <row r="1724" spans="1:15" x14ac:dyDescent="0.3">
      <c r="A1724">
        <v>2016</v>
      </c>
      <c r="B1724">
        <f t="shared" si="141"/>
        <v>1722</v>
      </c>
      <c r="C1724" t="str">
        <f t="shared" si="142"/>
        <v>noviembre-diciembre 2016</v>
      </c>
      <c r="D1724" t="s">
        <v>83</v>
      </c>
      <c r="E1724" t="s">
        <v>83</v>
      </c>
      <c r="F1724" s="2">
        <f t="shared" si="140"/>
        <v>42675</v>
      </c>
      <c r="G1724" s="2">
        <f t="shared" si="138"/>
        <v>42735</v>
      </c>
      <c r="H1724" s="3" t="str">
        <f t="shared" si="139"/>
        <v>INSERT INTO temporalidad VALUES (1722,'noviembre-diciembre 2016','Bimensual','Bimensual','1-11-2016','31-12-2016');</v>
      </c>
      <c r="J1724">
        <v>1</v>
      </c>
      <c r="K1724">
        <v>11</v>
      </c>
      <c r="L1724">
        <v>2016</v>
      </c>
      <c r="M1724">
        <v>31</v>
      </c>
      <c r="N1724">
        <v>12</v>
      </c>
      <c r="O1724">
        <v>2016</v>
      </c>
    </row>
    <row r="1725" spans="1:15" x14ac:dyDescent="0.3">
      <c r="A1725">
        <v>2017</v>
      </c>
      <c r="B1725">
        <f t="shared" si="141"/>
        <v>1723</v>
      </c>
      <c r="C1725" t="str">
        <f t="shared" si="142"/>
        <v>noviembre-diciembre 2017</v>
      </c>
      <c r="D1725" t="s">
        <v>83</v>
      </c>
      <c r="E1725" t="s">
        <v>83</v>
      </c>
      <c r="F1725" s="2">
        <f t="shared" si="140"/>
        <v>43040</v>
      </c>
      <c r="G1725" s="2">
        <f t="shared" si="138"/>
        <v>43100</v>
      </c>
      <c r="H1725" s="3" t="str">
        <f t="shared" si="139"/>
        <v>INSERT INTO temporalidad VALUES (1723,'noviembre-diciembre 2017','Bimensual','Bimensual','1-11-2017','31-12-2017');</v>
      </c>
      <c r="J1725">
        <v>1</v>
      </c>
      <c r="K1725">
        <v>11</v>
      </c>
      <c r="L1725">
        <v>2017</v>
      </c>
      <c r="M1725">
        <v>31</v>
      </c>
      <c r="N1725">
        <v>12</v>
      </c>
      <c r="O1725">
        <v>2017</v>
      </c>
    </row>
    <row r="1726" spans="1:15" x14ac:dyDescent="0.3">
      <c r="A1726">
        <v>2018</v>
      </c>
      <c r="B1726">
        <f t="shared" si="141"/>
        <v>1724</v>
      </c>
      <c r="C1726" t="str">
        <f t="shared" si="142"/>
        <v>noviembre-diciembre 2018</v>
      </c>
      <c r="D1726" t="s">
        <v>83</v>
      </c>
      <c r="E1726" t="s">
        <v>83</v>
      </c>
      <c r="F1726" s="2">
        <f t="shared" si="140"/>
        <v>43405</v>
      </c>
      <c r="G1726" s="2">
        <f t="shared" si="138"/>
        <v>43465</v>
      </c>
      <c r="H1726" s="3" t="str">
        <f t="shared" si="139"/>
        <v>INSERT INTO temporalidad VALUES (1724,'noviembre-diciembre 2018','Bimensual','Bimensual','1-11-2018','31-12-2018');</v>
      </c>
      <c r="J1726">
        <v>1</v>
      </c>
      <c r="K1726">
        <v>11</v>
      </c>
      <c r="L1726">
        <v>2018</v>
      </c>
      <c r="M1726">
        <v>31</v>
      </c>
      <c r="N1726">
        <v>12</v>
      </c>
      <c r="O1726">
        <v>2018</v>
      </c>
    </row>
    <row r="1727" spans="1:15" x14ac:dyDescent="0.3">
      <c r="A1727">
        <v>2019</v>
      </c>
      <c r="B1727">
        <f t="shared" si="141"/>
        <v>1725</v>
      </c>
      <c r="C1727" t="str">
        <f t="shared" si="142"/>
        <v>noviembre-diciembre 2019</v>
      </c>
      <c r="D1727" t="s">
        <v>83</v>
      </c>
      <c r="E1727" t="s">
        <v>83</v>
      </c>
      <c r="F1727" s="2">
        <f t="shared" si="140"/>
        <v>43770</v>
      </c>
      <c r="G1727" s="2">
        <f t="shared" si="138"/>
        <v>43830</v>
      </c>
      <c r="H1727" s="3" t="str">
        <f t="shared" si="139"/>
        <v>INSERT INTO temporalidad VALUES (1725,'noviembre-diciembre 2019','Bimensual','Bimensual','1-11-2019','31-12-2019');</v>
      </c>
      <c r="J1727">
        <v>1</v>
      </c>
      <c r="K1727">
        <v>11</v>
      </c>
      <c r="L1727">
        <v>2019</v>
      </c>
      <c r="M1727">
        <v>31</v>
      </c>
      <c r="N1727">
        <v>12</v>
      </c>
      <c r="O1727">
        <v>2019</v>
      </c>
    </row>
    <row r="1728" spans="1:15" x14ac:dyDescent="0.3">
      <c r="A1728">
        <v>2020</v>
      </c>
      <c r="B1728">
        <f t="shared" si="141"/>
        <v>1726</v>
      </c>
      <c r="C1728" t="str">
        <f t="shared" si="142"/>
        <v>noviembre-diciembre 2020</v>
      </c>
      <c r="D1728" t="s">
        <v>83</v>
      </c>
      <c r="E1728" t="s">
        <v>83</v>
      </c>
      <c r="F1728" s="2">
        <f t="shared" si="140"/>
        <v>44136</v>
      </c>
      <c r="G1728" s="2">
        <f t="shared" si="138"/>
        <v>44196</v>
      </c>
      <c r="H1728" s="3" t="str">
        <f t="shared" si="139"/>
        <v>INSERT INTO temporalidad VALUES (1726,'noviembre-diciembre 2020','Bimensual','Bimensual','1-11-2020','31-12-2020');</v>
      </c>
      <c r="J1728">
        <v>1</v>
      </c>
      <c r="K1728">
        <v>11</v>
      </c>
      <c r="L1728">
        <v>2020</v>
      </c>
      <c r="M1728">
        <v>31</v>
      </c>
      <c r="N1728">
        <v>12</v>
      </c>
      <c r="O1728">
        <v>2020</v>
      </c>
    </row>
    <row r="1729" spans="1:15" x14ac:dyDescent="0.3">
      <c r="A1729">
        <v>2021</v>
      </c>
      <c r="B1729">
        <f t="shared" si="141"/>
        <v>1727</v>
      </c>
      <c r="C1729" t="str">
        <f t="shared" si="142"/>
        <v>noviembre-diciembre 2021</v>
      </c>
      <c r="D1729" t="s">
        <v>83</v>
      </c>
      <c r="E1729" t="s">
        <v>83</v>
      </c>
      <c r="F1729" s="2">
        <f t="shared" si="140"/>
        <v>44501</v>
      </c>
      <c r="G1729" s="2">
        <f t="shared" si="138"/>
        <v>44561</v>
      </c>
      <c r="H1729" s="3" t="str">
        <f t="shared" si="139"/>
        <v>INSERT INTO temporalidad VALUES (1727,'noviembre-diciembre 2021','Bimensual','Bimensual','1-11-2021','31-12-2021');</v>
      </c>
      <c r="J1729">
        <v>1</v>
      </c>
      <c r="K1729">
        <v>11</v>
      </c>
      <c r="L1729">
        <v>2021</v>
      </c>
      <c r="M1729">
        <v>31</v>
      </c>
      <c r="N1729">
        <v>12</v>
      </c>
      <c r="O1729">
        <v>2021</v>
      </c>
    </row>
    <row r="1730" spans="1:15" x14ac:dyDescent="0.3">
      <c r="A1730">
        <v>2022</v>
      </c>
      <c r="B1730">
        <f t="shared" si="141"/>
        <v>1728</v>
      </c>
      <c r="C1730" t="str">
        <f t="shared" si="142"/>
        <v>noviembre-diciembre 2022</v>
      </c>
      <c r="D1730" t="s">
        <v>83</v>
      </c>
      <c r="E1730" t="s">
        <v>83</v>
      </c>
      <c r="F1730" s="2">
        <f t="shared" si="140"/>
        <v>44866</v>
      </c>
      <c r="G1730" s="2">
        <f t="shared" si="138"/>
        <v>44926</v>
      </c>
      <c r="H1730" s="3" t="str">
        <f t="shared" si="139"/>
        <v>INSERT INTO temporalidad VALUES (1728,'noviembre-diciembre 2022','Bimensual','Bimensual','1-11-2022','31-12-2022');</v>
      </c>
      <c r="J1730">
        <v>1</v>
      </c>
      <c r="K1730">
        <v>11</v>
      </c>
      <c r="L1730">
        <v>2022</v>
      </c>
      <c r="M1730">
        <v>31</v>
      </c>
      <c r="N1730">
        <v>12</v>
      </c>
      <c r="O1730">
        <v>2022</v>
      </c>
    </row>
    <row r="1731" spans="1:15" x14ac:dyDescent="0.3">
      <c r="A1731">
        <v>2023</v>
      </c>
      <c r="B1731">
        <f t="shared" si="141"/>
        <v>1729</v>
      </c>
      <c r="C1731" t="str">
        <f t="shared" si="142"/>
        <v>noviembre-diciembre 2023</v>
      </c>
      <c r="D1731" t="s">
        <v>83</v>
      </c>
      <c r="E1731" t="s">
        <v>83</v>
      </c>
      <c r="F1731" s="2">
        <f t="shared" si="140"/>
        <v>45231</v>
      </c>
      <c r="G1731" s="2">
        <f t="shared" ref="G1731:G1761" si="143">+DATE(O1731,N1731,M1731)</f>
        <v>45291</v>
      </c>
      <c r="H1731" s="3" t="str">
        <f t="shared" ref="H1731:H1772" si="144">+"INSERT INTO "&amp;$H$2&amp;" VALUES ("&amp;B1731&amp;",'"&amp;C1731&amp;"','"&amp;D1731&amp;"','"&amp;E1731&amp;"','"&amp;J1731&amp;"-"&amp;K1731&amp;"-"&amp;L1731&amp;"','"&amp;M1731&amp;"-"&amp;N1731&amp;"-"&amp;O1731&amp;"');"</f>
        <v>INSERT INTO temporalidad VALUES (1729,'noviembre-diciembre 2023','Bimensual','Bimensual','1-11-2023','31-12-2023');</v>
      </c>
      <c r="J1731">
        <v>1</v>
      </c>
      <c r="K1731">
        <v>11</v>
      </c>
      <c r="L1731">
        <v>2023</v>
      </c>
      <c r="M1731">
        <v>31</v>
      </c>
      <c r="N1731">
        <v>12</v>
      </c>
      <c r="O1731">
        <v>2023</v>
      </c>
    </row>
    <row r="1732" spans="1:15" x14ac:dyDescent="0.3">
      <c r="A1732">
        <v>2024</v>
      </c>
      <c r="B1732">
        <f t="shared" si="141"/>
        <v>1730</v>
      </c>
      <c r="C1732" t="str">
        <f t="shared" si="142"/>
        <v>noviembre-diciembre 2024</v>
      </c>
      <c r="D1732" t="s">
        <v>83</v>
      </c>
      <c r="E1732" t="s">
        <v>83</v>
      </c>
      <c r="F1732" s="2">
        <f t="shared" ref="F1732:F1772" si="145">+DATE(L1732,K1732,J1732)</f>
        <v>45597</v>
      </c>
      <c r="G1732" s="2">
        <f t="shared" si="143"/>
        <v>45657</v>
      </c>
      <c r="H1732" s="3" t="str">
        <f t="shared" si="144"/>
        <v>INSERT INTO temporalidad VALUES (1730,'noviembre-diciembre 2024','Bimensual','Bimensual','1-11-2024','31-12-2024');</v>
      </c>
      <c r="J1732">
        <v>1</v>
      </c>
      <c r="K1732">
        <v>11</v>
      </c>
      <c r="L1732">
        <v>2024</v>
      </c>
      <c r="M1732">
        <v>31</v>
      </c>
      <c r="N1732">
        <v>12</v>
      </c>
      <c r="O1732">
        <v>2024</v>
      </c>
    </row>
    <row r="1733" spans="1:15" x14ac:dyDescent="0.3">
      <c r="A1733">
        <v>2025</v>
      </c>
      <c r="B1733">
        <f t="shared" ref="B1733:B1766" si="146">+B1732+1</f>
        <v>1731</v>
      </c>
      <c r="C1733" t="str">
        <f t="shared" si="142"/>
        <v>noviembre-diciembre 2025</v>
      </c>
      <c r="D1733" t="s">
        <v>83</v>
      </c>
      <c r="E1733" t="s">
        <v>83</v>
      </c>
      <c r="F1733" s="2">
        <f t="shared" si="145"/>
        <v>45962</v>
      </c>
      <c r="G1733" s="2">
        <f t="shared" si="143"/>
        <v>46022</v>
      </c>
      <c r="H1733" s="3" t="str">
        <f t="shared" si="144"/>
        <v>INSERT INTO temporalidad VALUES (1731,'noviembre-diciembre 2025','Bimensual','Bimensual','1-11-2025','31-12-2025');</v>
      </c>
      <c r="J1733">
        <v>1</v>
      </c>
      <c r="K1733">
        <v>11</v>
      </c>
      <c r="L1733">
        <v>2025</v>
      </c>
      <c r="M1733">
        <v>31</v>
      </c>
      <c r="N1733">
        <v>12</v>
      </c>
      <c r="O1733">
        <v>2025</v>
      </c>
    </row>
    <row r="1734" spans="1:15" x14ac:dyDescent="0.3">
      <c r="A1734">
        <v>2026</v>
      </c>
      <c r="B1734">
        <f t="shared" si="146"/>
        <v>1732</v>
      </c>
      <c r="C1734" t="str">
        <f t="shared" si="142"/>
        <v>noviembre-diciembre 2026</v>
      </c>
      <c r="D1734" t="s">
        <v>83</v>
      </c>
      <c r="E1734" t="s">
        <v>83</v>
      </c>
      <c r="F1734" s="2">
        <f t="shared" si="145"/>
        <v>46327</v>
      </c>
      <c r="G1734" s="2">
        <f t="shared" si="143"/>
        <v>46387</v>
      </c>
      <c r="H1734" s="3" t="str">
        <f t="shared" si="144"/>
        <v>INSERT INTO temporalidad VALUES (1732,'noviembre-diciembre 2026','Bimensual','Bimensual','1-11-2026','31-12-2026');</v>
      </c>
      <c r="J1734">
        <v>1</v>
      </c>
      <c r="K1734">
        <v>11</v>
      </c>
      <c r="L1734">
        <v>2026</v>
      </c>
      <c r="M1734">
        <v>31</v>
      </c>
      <c r="N1734">
        <v>12</v>
      </c>
      <c r="O1734">
        <v>2026</v>
      </c>
    </row>
    <row r="1735" spans="1:15" x14ac:dyDescent="0.3">
      <c r="A1735">
        <v>2027</v>
      </c>
      <c r="B1735">
        <f t="shared" si="146"/>
        <v>1733</v>
      </c>
      <c r="C1735" t="str">
        <f t="shared" si="142"/>
        <v>noviembre-diciembre 2027</v>
      </c>
      <c r="D1735" t="s">
        <v>83</v>
      </c>
      <c r="E1735" t="s">
        <v>83</v>
      </c>
      <c r="F1735" s="2">
        <f t="shared" si="145"/>
        <v>46692</v>
      </c>
      <c r="G1735" s="2">
        <f t="shared" si="143"/>
        <v>46752</v>
      </c>
      <c r="H1735" s="3" t="str">
        <f t="shared" si="144"/>
        <v>INSERT INTO temporalidad VALUES (1733,'noviembre-diciembre 2027','Bimensual','Bimensual','1-11-2027','31-12-2027');</v>
      </c>
      <c r="J1735">
        <v>1</v>
      </c>
      <c r="K1735">
        <v>11</v>
      </c>
      <c r="L1735">
        <v>2027</v>
      </c>
      <c r="M1735">
        <v>31</v>
      </c>
      <c r="N1735">
        <v>12</v>
      </c>
      <c r="O1735">
        <v>2027</v>
      </c>
    </row>
    <row r="1736" spans="1:15" x14ac:dyDescent="0.3">
      <c r="A1736">
        <v>2028</v>
      </c>
      <c r="B1736">
        <f t="shared" si="146"/>
        <v>1734</v>
      </c>
      <c r="C1736" t="str">
        <f t="shared" si="142"/>
        <v>noviembre-diciembre 2028</v>
      </c>
      <c r="D1736" t="s">
        <v>83</v>
      </c>
      <c r="E1736" t="s">
        <v>83</v>
      </c>
      <c r="F1736" s="2">
        <f t="shared" si="145"/>
        <v>47058</v>
      </c>
      <c r="G1736" s="2">
        <f t="shared" si="143"/>
        <v>47118</v>
      </c>
      <c r="H1736" s="3" t="str">
        <f t="shared" si="144"/>
        <v>INSERT INTO temporalidad VALUES (1734,'noviembre-diciembre 2028','Bimensual','Bimensual','1-11-2028','31-12-2028');</v>
      </c>
      <c r="J1736">
        <v>1</v>
      </c>
      <c r="K1736">
        <v>11</v>
      </c>
      <c r="L1736">
        <v>2028</v>
      </c>
      <c r="M1736">
        <v>31</v>
      </c>
      <c r="N1736">
        <v>12</v>
      </c>
      <c r="O1736">
        <v>2028</v>
      </c>
    </row>
    <row r="1737" spans="1:15" x14ac:dyDescent="0.3">
      <c r="A1737">
        <v>2029</v>
      </c>
      <c r="B1737">
        <f t="shared" si="146"/>
        <v>1735</v>
      </c>
      <c r="C1737" t="str">
        <f t="shared" si="142"/>
        <v>noviembre-diciembre 2029</v>
      </c>
      <c r="D1737" t="s">
        <v>83</v>
      </c>
      <c r="E1737" t="s">
        <v>83</v>
      </c>
      <c r="F1737" s="2">
        <f t="shared" si="145"/>
        <v>47423</v>
      </c>
      <c r="G1737" s="2">
        <f t="shared" si="143"/>
        <v>47483</v>
      </c>
      <c r="H1737" s="3" t="str">
        <f t="shared" si="144"/>
        <v>INSERT INTO temporalidad VALUES (1735,'noviembre-diciembre 2029','Bimensual','Bimensual','1-11-2029','31-12-2029');</v>
      </c>
      <c r="J1737">
        <v>1</v>
      </c>
      <c r="K1737">
        <v>11</v>
      </c>
      <c r="L1737">
        <v>2029</v>
      </c>
      <c r="M1737">
        <v>31</v>
      </c>
      <c r="N1737">
        <v>12</v>
      </c>
      <c r="O1737">
        <v>2029</v>
      </c>
    </row>
    <row r="1738" spans="1:15" x14ac:dyDescent="0.3">
      <c r="A1738">
        <v>2030</v>
      </c>
      <c r="B1738">
        <f t="shared" si="146"/>
        <v>1736</v>
      </c>
      <c r="C1738" t="str">
        <f t="shared" si="142"/>
        <v>noviembre-diciembre 2030</v>
      </c>
      <c r="D1738" t="s">
        <v>83</v>
      </c>
      <c r="E1738" t="s">
        <v>83</v>
      </c>
      <c r="F1738" s="2">
        <f t="shared" si="145"/>
        <v>47788</v>
      </c>
      <c r="G1738" s="2">
        <f t="shared" si="143"/>
        <v>47848</v>
      </c>
      <c r="H1738" s="3" t="str">
        <f t="shared" si="144"/>
        <v>INSERT INTO temporalidad VALUES (1736,'noviembre-diciembre 2030','Bimensual','Bimensual','1-11-2030','31-12-2030');</v>
      </c>
      <c r="J1738">
        <v>1</v>
      </c>
      <c r="K1738">
        <v>11</v>
      </c>
      <c r="L1738">
        <v>2030</v>
      </c>
      <c r="M1738">
        <v>31</v>
      </c>
      <c r="N1738">
        <v>12</v>
      </c>
      <c r="O1738">
        <v>2030</v>
      </c>
    </row>
    <row r="1739" spans="1:15" x14ac:dyDescent="0.3">
      <c r="A1739">
        <v>2031</v>
      </c>
      <c r="B1739">
        <f t="shared" si="146"/>
        <v>1737</v>
      </c>
      <c r="C1739" t="str">
        <f t="shared" si="142"/>
        <v>noviembre-diciembre 2031</v>
      </c>
      <c r="D1739" t="s">
        <v>83</v>
      </c>
      <c r="E1739" t="s">
        <v>83</v>
      </c>
      <c r="F1739" s="2">
        <f t="shared" si="145"/>
        <v>48153</v>
      </c>
      <c r="G1739" s="2">
        <f t="shared" si="143"/>
        <v>48213</v>
      </c>
      <c r="H1739" s="3" t="str">
        <f t="shared" si="144"/>
        <v>INSERT INTO temporalidad VALUES (1737,'noviembre-diciembre 2031','Bimensual','Bimensual','1-11-2031','31-12-2031');</v>
      </c>
      <c r="J1739">
        <v>1</v>
      </c>
      <c r="K1739">
        <v>11</v>
      </c>
      <c r="L1739">
        <v>2031</v>
      </c>
      <c r="M1739">
        <v>31</v>
      </c>
      <c r="N1739">
        <v>12</v>
      </c>
      <c r="O1739">
        <v>2031</v>
      </c>
    </row>
    <row r="1740" spans="1:15" x14ac:dyDescent="0.3">
      <c r="A1740">
        <v>2032</v>
      </c>
      <c r="B1740">
        <f t="shared" si="146"/>
        <v>1738</v>
      </c>
      <c r="C1740" t="str">
        <f t="shared" si="142"/>
        <v>noviembre-diciembre 2032</v>
      </c>
      <c r="D1740" t="s">
        <v>83</v>
      </c>
      <c r="E1740" t="s">
        <v>83</v>
      </c>
      <c r="F1740" s="2">
        <f t="shared" si="145"/>
        <v>48519</v>
      </c>
      <c r="G1740" s="2">
        <f t="shared" si="143"/>
        <v>48579</v>
      </c>
      <c r="H1740" s="3" t="str">
        <f t="shared" si="144"/>
        <v>INSERT INTO temporalidad VALUES (1738,'noviembre-diciembre 2032','Bimensual','Bimensual','1-11-2032','31-12-2032');</v>
      </c>
      <c r="J1740">
        <v>1</v>
      </c>
      <c r="K1740">
        <v>11</v>
      </c>
      <c r="L1740">
        <v>2032</v>
      </c>
      <c r="M1740">
        <v>31</v>
      </c>
      <c r="N1740">
        <v>12</v>
      </c>
      <c r="O1740">
        <v>2032</v>
      </c>
    </row>
    <row r="1741" spans="1:15" x14ac:dyDescent="0.3">
      <c r="A1741">
        <v>2033</v>
      </c>
      <c r="B1741">
        <f t="shared" si="146"/>
        <v>1739</v>
      </c>
      <c r="C1741" t="str">
        <f t="shared" si="142"/>
        <v>noviembre-diciembre 2033</v>
      </c>
      <c r="D1741" t="s">
        <v>83</v>
      </c>
      <c r="E1741" t="s">
        <v>83</v>
      </c>
      <c r="F1741" s="2">
        <f t="shared" si="145"/>
        <v>48884</v>
      </c>
      <c r="G1741" s="2">
        <f t="shared" si="143"/>
        <v>48944</v>
      </c>
      <c r="H1741" s="3" t="str">
        <f t="shared" si="144"/>
        <v>INSERT INTO temporalidad VALUES (1739,'noviembre-diciembre 2033','Bimensual','Bimensual','1-11-2033','31-12-2033');</v>
      </c>
      <c r="J1741">
        <v>1</v>
      </c>
      <c r="K1741">
        <v>11</v>
      </c>
      <c r="L1741">
        <v>2033</v>
      </c>
      <c r="M1741">
        <v>31</v>
      </c>
      <c r="N1741">
        <v>12</v>
      </c>
      <c r="O1741">
        <v>2033</v>
      </c>
    </row>
    <row r="1742" spans="1:15" x14ac:dyDescent="0.3">
      <c r="A1742">
        <v>2034</v>
      </c>
      <c r="B1742">
        <f t="shared" si="146"/>
        <v>1740</v>
      </c>
      <c r="C1742" t="str">
        <f t="shared" si="142"/>
        <v>noviembre-diciembre 2034</v>
      </c>
      <c r="D1742" t="s">
        <v>83</v>
      </c>
      <c r="E1742" t="s">
        <v>83</v>
      </c>
      <c r="F1742" s="2">
        <f t="shared" si="145"/>
        <v>49249</v>
      </c>
      <c r="G1742" s="2">
        <f t="shared" si="143"/>
        <v>49309</v>
      </c>
      <c r="H1742" s="3" t="str">
        <f t="shared" si="144"/>
        <v>INSERT INTO temporalidad VALUES (1740,'noviembre-diciembre 2034','Bimensual','Bimensual','1-11-2034','31-12-2034');</v>
      </c>
      <c r="J1742">
        <v>1</v>
      </c>
      <c r="K1742">
        <v>11</v>
      </c>
      <c r="L1742">
        <v>2034</v>
      </c>
      <c r="M1742">
        <v>31</v>
      </c>
      <c r="N1742">
        <v>12</v>
      </c>
      <c r="O1742">
        <v>2034</v>
      </c>
    </row>
    <row r="1743" spans="1:15" x14ac:dyDescent="0.3">
      <c r="A1743">
        <v>2035</v>
      </c>
      <c r="B1743">
        <f t="shared" si="146"/>
        <v>1741</v>
      </c>
      <c r="C1743" t="str">
        <f t="shared" si="142"/>
        <v>noviembre-diciembre 2035</v>
      </c>
      <c r="D1743" t="s">
        <v>83</v>
      </c>
      <c r="E1743" t="s">
        <v>83</v>
      </c>
      <c r="F1743" s="2">
        <f t="shared" si="145"/>
        <v>49614</v>
      </c>
      <c r="G1743" s="2">
        <f t="shared" si="143"/>
        <v>49674</v>
      </c>
      <c r="H1743" s="3" t="str">
        <f t="shared" si="144"/>
        <v>INSERT INTO temporalidad VALUES (1741,'noviembre-diciembre 2035','Bimensual','Bimensual','1-11-2035','31-12-2035');</v>
      </c>
      <c r="J1743">
        <v>1</v>
      </c>
      <c r="K1743">
        <v>11</v>
      </c>
      <c r="L1743">
        <v>2035</v>
      </c>
      <c r="M1743">
        <v>31</v>
      </c>
      <c r="N1743">
        <v>12</v>
      </c>
      <c r="O1743">
        <v>2035</v>
      </c>
    </row>
    <row r="1744" spans="1:15" x14ac:dyDescent="0.3">
      <c r="A1744">
        <v>2036</v>
      </c>
      <c r="B1744">
        <f t="shared" si="146"/>
        <v>1742</v>
      </c>
      <c r="C1744" t="str">
        <f t="shared" si="142"/>
        <v>noviembre-diciembre 2036</v>
      </c>
      <c r="D1744" t="s">
        <v>83</v>
      </c>
      <c r="E1744" t="s">
        <v>83</v>
      </c>
      <c r="F1744" s="2">
        <f t="shared" si="145"/>
        <v>49980</v>
      </c>
      <c r="G1744" s="2">
        <f t="shared" si="143"/>
        <v>50040</v>
      </c>
      <c r="H1744" s="3" t="str">
        <f t="shared" si="144"/>
        <v>INSERT INTO temporalidad VALUES (1742,'noviembre-diciembre 2036','Bimensual','Bimensual','1-11-2036','31-12-2036');</v>
      </c>
      <c r="J1744">
        <v>1</v>
      </c>
      <c r="K1744">
        <v>11</v>
      </c>
      <c r="L1744">
        <v>2036</v>
      </c>
      <c r="M1744">
        <v>31</v>
      </c>
      <c r="N1744">
        <v>12</v>
      </c>
      <c r="O1744">
        <v>2036</v>
      </c>
    </row>
    <row r="1745" spans="1:15" x14ac:dyDescent="0.3">
      <c r="A1745">
        <v>2037</v>
      </c>
      <c r="B1745">
        <f t="shared" si="146"/>
        <v>1743</v>
      </c>
      <c r="C1745" t="str">
        <f t="shared" si="142"/>
        <v>noviembre-diciembre 2037</v>
      </c>
      <c r="D1745" t="s">
        <v>83</v>
      </c>
      <c r="E1745" t="s">
        <v>83</v>
      </c>
      <c r="F1745" s="2">
        <f t="shared" si="145"/>
        <v>50345</v>
      </c>
      <c r="G1745" s="2">
        <f t="shared" si="143"/>
        <v>50405</v>
      </c>
      <c r="H1745" s="3" t="str">
        <f t="shared" si="144"/>
        <v>INSERT INTO temporalidad VALUES (1743,'noviembre-diciembre 2037','Bimensual','Bimensual','1-11-2037','31-12-2037');</v>
      </c>
      <c r="J1745">
        <v>1</v>
      </c>
      <c r="K1745">
        <v>11</v>
      </c>
      <c r="L1745">
        <v>2037</v>
      </c>
      <c r="M1745">
        <v>31</v>
      </c>
      <c r="N1745">
        <v>12</v>
      </c>
      <c r="O1745">
        <v>2037</v>
      </c>
    </row>
    <row r="1746" spans="1:15" x14ac:dyDescent="0.3">
      <c r="A1746">
        <v>2038</v>
      </c>
      <c r="B1746">
        <f t="shared" si="146"/>
        <v>1744</v>
      </c>
      <c r="C1746" t="str">
        <f t="shared" si="142"/>
        <v>noviembre-diciembre 2038</v>
      </c>
      <c r="D1746" t="s">
        <v>83</v>
      </c>
      <c r="E1746" t="s">
        <v>83</v>
      </c>
      <c r="F1746" s="2">
        <f t="shared" si="145"/>
        <v>50710</v>
      </c>
      <c r="G1746" s="2">
        <f t="shared" si="143"/>
        <v>50770</v>
      </c>
      <c r="H1746" s="3" t="str">
        <f t="shared" si="144"/>
        <v>INSERT INTO temporalidad VALUES (1744,'noviembre-diciembre 2038','Bimensual','Bimensual','1-11-2038','31-12-2038');</v>
      </c>
      <c r="J1746">
        <v>1</v>
      </c>
      <c r="K1746">
        <v>11</v>
      </c>
      <c r="L1746">
        <v>2038</v>
      </c>
      <c r="M1746">
        <v>31</v>
      </c>
      <c r="N1746">
        <v>12</v>
      </c>
      <c r="O1746">
        <v>2038</v>
      </c>
    </row>
    <row r="1747" spans="1:15" x14ac:dyDescent="0.3">
      <c r="A1747">
        <v>2039</v>
      </c>
      <c r="B1747">
        <f t="shared" si="146"/>
        <v>1745</v>
      </c>
      <c r="C1747" t="str">
        <f t="shared" si="142"/>
        <v>noviembre-diciembre 2039</v>
      </c>
      <c r="D1747" t="s">
        <v>83</v>
      </c>
      <c r="E1747" t="s">
        <v>83</v>
      </c>
      <c r="F1747" s="2">
        <f t="shared" si="145"/>
        <v>51075</v>
      </c>
      <c r="G1747" s="2">
        <f t="shared" si="143"/>
        <v>51135</v>
      </c>
      <c r="H1747" s="3" t="str">
        <f t="shared" si="144"/>
        <v>INSERT INTO temporalidad VALUES (1745,'noviembre-diciembre 2039','Bimensual','Bimensual','1-11-2039','31-12-2039');</v>
      </c>
      <c r="J1747">
        <v>1</v>
      </c>
      <c r="K1747">
        <v>11</v>
      </c>
      <c r="L1747">
        <v>2039</v>
      </c>
      <c r="M1747">
        <v>31</v>
      </c>
      <c r="N1747">
        <v>12</v>
      </c>
      <c r="O1747">
        <v>2039</v>
      </c>
    </row>
    <row r="1748" spans="1:15" x14ac:dyDescent="0.3">
      <c r="A1748">
        <v>2040</v>
      </c>
      <c r="B1748">
        <f t="shared" si="146"/>
        <v>1746</v>
      </c>
      <c r="C1748" t="str">
        <f t="shared" si="142"/>
        <v>noviembre-diciembre 2040</v>
      </c>
      <c r="D1748" t="s">
        <v>83</v>
      </c>
      <c r="E1748" t="s">
        <v>83</v>
      </c>
      <c r="F1748" s="2">
        <f t="shared" si="145"/>
        <v>51441</v>
      </c>
      <c r="G1748" s="2">
        <f t="shared" si="143"/>
        <v>51501</v>
      </c>
      <c r="H1748" s="3" t="str">
        <f t="shared" si="144"/>
        <v>INSERT INTO temporalidad VALUES (1746,'noviembre-diciembre 2040','Bimensual','Bimensual','1-11-2040','31-12-2040');</v>
      </c>
      <c r="J1748">
        <v>1</v>
      </c>
      <c r="K1748">
        <v>11</v>
      </c>
      <c r="L1748">
        <v>2040</v>
      </c>
      <c r="M1748">
        <v>31</v>
      </c>
      <c r="N1748">
        <v>12</v>
      </c>
      <c r="O1748">
        <v>2040</v>
      </c>
    </row>
    <row r="1749" spans="1:15" x14ac:dyDescent="0.3">
      <c r="A1749">
        <v>2041</v>
      </c>
      <c r="B1749">
        <f t="shared" si="146"/>
        <v>1747</v>
      </c>
      <c r="C1749" t="str">
        <f t="shared" si="142"/>
        <v>noviembre-diciembre 2041</v>
      </c>
      <c r="D1749" t="s">
        <v>83</v>
      </c>
      <c r="E1749" t="s">
        <v>83</v>
      </c>
      <c r="F1749" s="2">
        <f t="shared" si="145"/>
        <v>51806</v>
      </c>
      <c r="G1749" s="2">
        <f t="shared" si="143"/>
        <v>51866</v>
      </c>
      <c r="H1749" s="3" t="str">
        <f t="shared" si="144"/>
        <v>INSERT INTO temporalidad VALUES (1747,'noviembre-diciembre 2041','Bimensual','Bimensual','1-11-2041','31-12-2041');</v>
      </c>
      <c r="J1749">
        <v>1</v>
      </c>
      <c r="K1749">
        <v>11</v>
      </c>
      <c r="L1749">
        <v>2041</v>
      </c>
      <c r="M1749">
        <v>31</v>
      </c>
      <c r="N1749">
        <v>12</v>
      </c>
      <c r="O1749">
        <v>2041</v>
      </c>
    </row>
    <row r="1750" spans="1:15" x14ac:dyDescent="0.3">
      <c r="A1750">
        <v>2042</v>
      </c>
      <c r="B1750">
        <f t="shared" si="146"/>
        <v>1748</v>
      </c>
      <c r="C1750" t="str">
        <f t="shared" si="142"/>
        <v>noviembre-diciembre 2042</v>
      </c>
      <c r="D1750" t="s">
        <v>83</v>
      </c>
      <c r="E1750" t="s">
        <v>83</v>
      </c>
      <c r="F1750" s="2">
        <f t="shared" si="145"/>
        <v>52171</v>
      </c>
      <c r="G1750" s="2">
        <f t="shared" si="143"/>
        <v>52231</v>
      </c>
      <c r="H1750" s="3" t="str">
        <f t="shared" si="144"/>
        <v>INSERT INTO temporalidad VALUES (1748,'noviembre-diciembre 2042','Bimensual','Bimensual','1-11-2042','31-12-2042');</v>
      </c>
      <c r="J1750">
        <v>1</v>
      </c>
      <c r="K1750">
        <v>11</v>
      </c>
      <c r="L1750">
        <v>2042</v>
      </c>
      <c r="M1750">
        <v>31</v>
      </c>
      <c r="N1750">
        <v>12</v>
      </c>
      <c r="O1750">
        <v>2042</v>
      </c>
    </row>
    <row r="1751" spans="1:15" x14ac:dyDescent="0.3">
      <c r="A1751">
        <v>2043</v>
      </c>
      <c r="B1751">
        <f t="shared" si="146"/>
        <v>1749</v>
      </c>
      <c r="C1751" t="str">
        <f t="shared" si="142"/>
        <v>noviembre-diciembre 2043</v>
      </c>
      <c r="D1751" t="s">
        <v>83</v>
      </c>
      <c r="E1751" t="s">
        <v>83</v>
      </c>
      <c r="F1751" s="2">
        <f t="shared" si="145"/>
        <v>52536</v>
      </c>
      <c r="G1751" s="2">
        <f t="shared" si="143"/>
        <v>52596</v>
      </c>
      <c r="H1751" s="3" t="str">
        <f t="shared" si="144"/>
        <v>INSERT INTO temporalidad VALUES (1749,'noviembre-diciembre 2043','Bimensual','Bimensual','1-11-2043','31-12-2043');</v>
      </c>
      <c r="J1751">
        <v>1</v>
      </c>
      <c r="K1751">
        <v>11</v>
      </c>
      <c r="L1751">
        <v>2043</v>
      </c>
      <c r="M1751">
        <v>31</v>
      </c>
      <c r="N1751">
        <v>12</v>
      </c>
      <c r="O1751">
        <v>2043</v>
      </c>
    </row>
    <row r="1752" spans="1:15" x14ac:dyDescent="0.3">
      <c r="A1752">
        <v>2044</v>
      </c>
      <c r="B1752">
        <f t="shared" si="146"/>
        <v>1750</v>
      </c>
      <c r="C1752" t="str">
        <f t="shared" si="142"/>
        <v>noviembre-diciembre 2044</v>
      </c>
      <c r="D1752" t="s">
        <v>83</v>
      </c>
      <c r="E1752" t="s">
        <v>83</v>
      </c>
      <c r="F1752" s="2">
        <f t="shared" si="145"/>
        <v>52902</v>
      </c>
      <c r="G1752" s="2">
        <f t="shared" si="143"/>
        <v>52962</v>
      </c>
      <c r="H1752" s="3" t="str">
        <f t="shared" si="144"/>
        <v>INSERT INTO temporalidad VALUES (1750,'noviembre-diciembre 2044','Bimensual','Bimensual','1-11-2044','31-12-2044');</v>
      </c>
      <c r="J1752">
        <v>1</v>
      </c>
      <c r="K1752">
        <v>11</v>
      </c>
      <c r="L1752">
        <v>2044</v>
      </c>
      <c r="M1752">
        <v>31</v>
      </c>
      <c r="N1752">
        <v>12</v>
      </c>
      <c r="O1752">
        <v>2044</v>
      </c>
    </row>
    <row r="1753" spans="1:15" x14ac:dyDescent="0.3">
      <c r="A1753">
        <v>2045</v>
      </c>
      <c r="B1753">
        <f t="shared" si="146"/>
        <v>1751</v>
      </c>
      <c r="C1753" t="str">
        <f t="shared" si="142"/>
        <v>noviembre-diciembre 2045</v>
      </c>
      <c r="D1753" t="s">
        <v>83</v>
      </c>
      <c r="E1753" t="s">
        <v>83</v>
      </c>
      <c r="F1753" s="2">
        <f t="shared" si="145"/>
        <v>53267</v>
      </c>
      <c r="G1753" s="2">
        <f t="shared" si="143"/>
        <v>53327</v>
      </c>
      <c r="H1753" s="3" t="str">
        <f t="shared" si="144"/>
        <v>INSERT INTO temporalidad VALUES (1751,'noviembre-diciembre 2045','Bimensual','Bimensual','1-11-2045','31-12-2045');</v>
      </c>
      <c r="J1753">
        <v>1</v>
      </c>
      <c r="K1753">
        <v>11</v>
      </c>
      <c r="L1753">
        <v>2045</v>
      </c>
      <c r="M1753">
        <v>31</v>
      </c>
      <c r="N1753">
        <v>12</v>
      </c>
      <c r="O1753">
        <v>2045</v>
      </c>
    </row>
    <row r="1754" spans="1:15" x14ac:dyDescent="0.3">
      <c r="A1754">
        <v>2046</v>
      </c>
      <c r="B1754">
        <f t="shared" si="146"/>
        <v>1752</v>
      </c>
      <c r="C1754" t="str">
        <f t="shared" si="142"/>
        <v>noviembre-diciembre 2046</v>
      </c>
      <c r="D1754" t="s">
        <v>83</v>
      </c>
      <c r="E1754" t="s">
        <v>83</v>
      </c>
      <c r="F1754" s="2">
        <f t="shared" si="145"/>
        <v>53632</v>
      </c>
      <c r="G1754" s="2">
        <f t="shared" si="143"/>
        <v>53692</v>
      </c>
      <c r="H1754" s="3" t="str">
        <f t="shared" si="144"/>
        <v>INSERT INTO temporalidad VALUES (1752,'noviembre-diciembre 2046','Bimensual','Bimensual','1-11-2046','31-12-2046');</v>
      </c>
      <c r="J1754">
        <v>1</v>
      </c>
      <c r="K1754">
        <v>11</v>
      </c>
      <c r="L1754">
        <v>2046</v>
      </c>
      <c r="M1754">
        <v>31</v>
      </c>
      <c r="N1754">
        <v>12</v>
      </c>
      <c r="O1754">
        <v>2046</v>
      </c>
    </row>
    <row r="1755" spans="1:15" x14ac:dyDescent="0.3">
      <c r="A1755">
        <v>2047</v>
      </c>
      <c r="B1755">
        <f t="shared" si="146"/>
        <v>1753</v>
      </c>
      <c r="C1755" t="str">
        <f t="shared" si="142"/>
        <v>noviembre-diciembre 2047</v>
      </c>
      <c r="D1755" t="s">
        <v>83</v>
      </c>
      <c r="E1755" t="s">
        <v>83</v>
      </c>
      <c r="F1755" s="2">
        <f t="shared" si="145"/>
        <v>53997</v>
      </c>
      <c r="G1755" s="2">
        <f t="shared" si="143"/>
        <v>54057</v>
      </c>
      <c r="H1755" s="3" t="str">
        <f t="shared" si="144"/>
        <v>INSERT INTO temporalidad VALUES (1753,'noviembre-diciembre 2047','Bimensual','Bimensual','1-11-2047','31-12-2047');</v>
      </c>
      <c r="J1755">
        <v>1</v>
      </c>
      <c r="K1755">
        <v>11</v>
      </c>
      <c r="L1755">
        <v>2047</v>
      </c>
      <c r="M1755">
        <v>31</v>
      </c>
      <c r="N1755">
        <v>12</v>
      </c>
      <c r="O1755">
        <v>2047</v>
      </c>
    </row>
    <row r="1756" spans="1:15" x14ac:dyDescent="0.3">
      <c r="A1756">
        <v>2048</v>
      </c>
      <c r="B1756">
        <f t="shared" si="146"/>
        <v>1754</v>
      </c>
      <c r="C1756" t="str">
        <f t="shared" si="142"/>
        <v>noviembre-diciembre 2048</v>
      </c>
      <c r="D1756" t="s">
        <v>83</v>
      </c>
      <c r="E1756" t="s">
        <v>83</v>
      </c>
      <c r="F1756" s="2">
        <f t="shared" si="145"/>
        <v>54363</v>
      </c>
      <c r="G1756" s="2">
        <f t="shared" si="143"/>
        <v>54423</v>
      </c>
      <c r="H1756" s="3" t="str">
        <f t="shared" si="144"/>
        <v>INSERT INTO temporalidad VALUES (1754,'noviembre-diciembre 2048','Bimensual','Bimensual','1-11-2048','31-12-2048');</v>
      </c>
      <c r="J1756">
        <v>1</v>
      </c>
      <c r="K1756">
        <v>11</v>
      </c>
      <c r="L1756">
        <v>2048</v>
      </c>
      <c r="M1756">
        <v>31</v>
      </c>
      <c r="N1756">
        <v>12</v>
      </c>
      <c r="O1756">
        <v>2048</v>
      </c>
    </row>
    <row r="1757" spans="1:15" x14ac:dyDescent="0.3">
      <c r="A1757">
        <v>2049</v>
      </c>
      <c r="B1757">
        <f t="shared" si="146"/>
        <v>1755</v>
      </c>
      <c r="C1757" t="str">
        <f t="shared" si="142"/>
        <v>noviembre-diciembre 2049</v>
      </c>
      <c r="D1757" t="s">
        <v>83</v>
      </c>
      <c r="E1757" t="s">
        <v>83</v>
      </c>
      <c r="F1757" s="2">
        <f t="shared" si="145"/>
        <v>54728</v>
      </c>
      <c r="G1757" s="2">
        <f t="shared" si="143"/>
        <v>54788</v>
      </c>
      <c r="H1757" s="3" t="str">
        <f t="shared" si="144"/>
        <v>INSERT INTO temporalidad VALUES (1755,'noviembre-diciembre 2049','Bimensual','Bimensual','1-11-2049','31-12-2049');</v>
      </c>
      <c r="J1757">
        <v>1</v>
      </c>
      <c r="K1757">
        <v>11</v>
      </c>
      <c r="L1757">
        <v>2049</v>
      </c>
      <c r="M1757">
        <v>31</v>
      </c>
      <c r="N1757">
        <v>12</v>
      </c>
      <c r="O1757">
        <v>2049</v>
      </c>
    </row>
    <row r="1758" spans="1:15" x14ac:dyDescent="0.3">
      <c r="A1758">
        <v>2050</v>
      </c>
      <c r="B1758">
        <f t="shared" si="146"/>
        <v>1756</v>
      </c>
      <c r="C1758" t="str">
        <f t="shared" si="142"/>
        <v>noviembre-diciembre 2050</v>
      </c>
      <c r="D1758" t="s">
        <v>83</v>
      </c>
      <c r="E1758" t="s">
        <v>83</v>
      </c>
      <c r="F1758" s="2">
        <f t="shared" si="145"/>
        <v>55093</v>
      </c>
      <c r="G1758" s="2">
        <f t="shared" si="143"/>
        <v>55153</v>
      </c>
      <c r="H1758" s="3" t="str">
        <f t="shared" si="144"/>
        <v>INSERT INTO temporalidad VALUES (1756,'noviembre-diciembre 2050','Bimensual','Bimensual','1-11-2050','31-12-2050');</v>
      </c>
      <c r="J1758">
        <v>1</v>
      </c>
      <c r="K1758">
        <v>11</v>
      </c>
      <c r="L1758">
        <v>2050</v>
      </c>
      <c r="M1758">
        <v>31</v>
      </c>
      <c r="N1758">
        <v>12</v>
      </c>
      <c r="O1758">
        <v>2050</v>
      </c>
    </row>
    <row r="1759" spans="1:15" x14ac:dyDescent="0.3">
      <c r="B1759">
        <f t="shared" si="146"/>
        <v>1757</v>
      </c>
      <c r="C1759" t="s">
        <v>85</v>
      </c>
      <c r="D1759" t="s">
        <v>84</v>
      </c>
      <c r="E1759" t="s">
        <v>84</v>
      </c>
      <c r="F1759" s="2">
        <f t="shared" si="145"/>
        <v>40909</v>
      </c>
      <c r="G1759" s="2">
        <f t="shared" si="143"/>
        <v>44196</v>
      </c>
      <c r="H1759" s="3" t="str">
        <f t="shared" si="144"/>
        <v>INSERT INTO temporalidad VALUES (1757,'Periodo 2012-2020','Periodo','Periodo','1-1-2012','31-12-2020');</v>
      </c>
      <c r="J1759">
        <v>1</v>
      </c>
      <c r="K1759">
        <v>1</v>
      </c>
      <c r="L1759">
        <v>2012</v>
      </c>
      <c r="M1759">
        <v>31</v>
      </c>
      <c r="N1759">
        <v>12</v>
      </c>
      <c r="O1759">
        <v>2020</v>
      </c>
    </row>
    <row r="1760" spans="1:15" x14ac:dyDescent="0.3">
      <c r="B1760">
        <f t="shared" si="146"/>
        <v>1758</v>
      </c>
      <c r="C1760" t="s">
        <v>86</v>
      </c>
      <c r="D1760" t="s">
        <v>84</v>
      </c>
      <c r="E1760" t="s">
        <v>84</v>
      </c>
      <c r="F1760" s="2">
        <f t="shared" si="145"/>
        <v>42736</v>
      </c>
      <c r="G1760" s="2">
        <f t="shared" si="143"/>
        <v>44196</v>
      </c>
      <c r="H1760" s="3" t="str">
        <f t="shared" si="144"/>
        <v>INSERT INTO temporalidad VALUES (1758,'Periodo 2017-2020','Periodo','Periodo','1-1-2017','31-12-2020');</v>
      </c>
      <c r="J1760">
        <v>1</v>
      </c>
      <c r="K1760">
        <v>1</v>
      </c>
      <c r="L1760">
        <v>2017</v>
      </c>
      <c r="M1760">
        <v>31</v>
      </c>
      <c r="N1760">
        <v>12</v>
      </c>
      <c r="O1760">
        <v>2020</v>
      </c>
    </row>
    <row r="1761" spans="2:15" x14ac:dyDescent="0.3">
      <c r="B1761">
        <f t="shared" si="146"/>
        <v>1759</v>
      </c>
      <c r="C1761" t="s">
        <v>87</v>
      </c>
      <c r="D1761" t="s">
        <v>84</v>
      </c>
      <c r="E1761" t="s">
        <v>84</v>
      </c>
      <c r="F1761" s="2">
        <f t="shared" si="145"/>
        <v>43101</v>
      </c>
      <c r="G1761" s="2">
        <f t="shared" si="143"/>
        <v>44196</v>
      </c>
      <c r="H1761" s="3" t="str">
        <f t="shared" si="144"/>
        <v>INSERT INTO temporalidad VALUES (1759,'Periodo 2018-2020','Periodo','Periodo','1-1-2018','31-12-2020');</v>
      </c>
      <c r="J1761">
        <v>1</v>
      </c>
      <c r="K1761">
        <v>1</v>
      </c>
      <c r="L1761">
        <v>2018</v>
      </c>
      <c r="M1761">
        <v>31</v>
      </c>
      <c r="N1761">
        <v>12</v>
      </c>
      <c r="O1761">
        <v>2020</v>
      </c>
    </row>
    <row r="1762" spans="2:15" x14ac:dyDescent="0.3">
      <c r="B1762">
        <f t="shared" si="146"/>
        <v>1760</v>
      </c>
      <c r="C1762" t="s">
        <v>91</v>
      </c>
      <c r="D1762" t="s">
        <v>89</v>
      </c>
      <c r="E1762" t="s">
        <v>90</v>
      </c>
      <c r="F1762" s="2">
        <f ca="1">+TODAY()</f>
        <v>44361</v>
      </c>
      <c r="G1762" s="2">
        <f ca="1">+TODAY()</f>
        <v>44361</v>
      </c>
      <c r="H1762" s="3" t="str">
        <f t="shared" ca="1" si="144"/>
        <v>INSERT INTO temporalidad VALUES (1760,'Último día','Día','Diario','14-6-2021','14-6-2021');</v>
      </c>
      <c r="J1762">
        <f ca="1">+DAY(TODAY())</f>
        <v>14</v>
      </c>
      <c r="K1762">
        <f ca="1">+MONTH(TODAY())</f>
        <v>6</v>
      </c>
      <c r="L1762">
        <f ca="1">+YEAR(TODAY())</f>
        <v>2021</v>
      </c>
      <c r="M1762">
        <f ca="1">+DAY(TODAY())</f>
        <v>14</v>
      </c>
      <c r="N1762">
        <f ca="1">+MONTH(TODAY())</f>
        <v>6</v>
      </c>
      <c r="O1762">
        <f ca="1">+YEAR(TODAY())</f>
        <v>2021</v>
      </c>
    </row>
    <row r="1763" spans="2:15" x14ac:dyDescent="0.3">
      <c r="B1763">
        <f t="shared" si="146"/>
        <v>1761</v>
      </c>
      <c r="C1763" t="s">
        <v>92</v>
      </c>
      <c r="D1763" t="s">
        <v>93</v>
      </c>
      <c r="E1763" t="s">
        <v>94</v>
      </c>
      <c r="F1763" s="2">
        <f ca="1">+TODAY()-7</f>
        <v>44354</v>
      </c>
      <c r="G1763" s="2">
        <f ca="1">+TODAY()</f>
        <v>44361</v>
      </c>
      <c r="H1763" s="3" t="str">
        <f t="shared" ca="1" si="144"/>
        <v>INSERT INTO temporalidad VALUES (1761,'Última semana','Semana','Semanal','7-6-2021','14-6-2021');</v>
      </c>
      <c r="J1763">
        <f ca="1">+DAY(TODAY()-7)</f>
        <v>7</v>
      </c>
      <c r="K1763">
        <f ca="1">+MONTH(TODAY()-7)</f>
        <v>6</v>
      </c>
      <c r="L1763">
        <f ca="1">+YEAR(TODAY()-7)</f>
        <v>2021</v>
      </c>
      <c r="M1763">
        <f t="shared" ref="M1763:M1764" ca="1" si="147">+DAY(TODAY())</f>
        <v>14</v>
      </c>
      <c r="N1763">
        <f t="shared" ref="N1763:N1764" ca="1" si="148">+MONTH(TODAY())</f>
        <v>6</v>
      </c>
      <c r="O1763">
        <f t="shared" ref="O1763:O1764" ca="1" si="149">+YEAR(TODAY())</f>
        <v>2021</v>
      </c>
    </row>
    <row r="1764" spans="2:15" x14ac:dyDescent="0.3">
      <c r="B1764">
        <f t="shared" si="146"/>
        <v>1762</v>
      </c>
      <c r="C1764" t="s">
        <v>95</v>
      </c>
      <c r="D1764" t="s">
        <v>70</v>
      </c>
      <c r="E1764" t="s">
        <v>71</v>
      </c>
      <c r="F1764" s="2">
        <f ca="1">+TODAY()-30</f>
        <v>44331</v>
      </c>
      <c r="G1764" s="2">
        <f ca="1">+TODAY()</f>
        <v>44361</v>
      </c>
      <c r="H1764" s="3" t="str">
        <f t="shared" ca="1" si="144"/>
        <v>INSERT INTO temporalidad VALUES (1762,'Último mes','Mes','Mensual','15-5-2021','14-6-2021');</v>
      </c>
      <c r="J1764">
        <f ca="1">+DAY(TODAY()-30)</f>
        <v>15</v>
      </c>
      <c r="K1764">
        <f ca="1">+MONTH(TODAY()-30)</f>
        <v>5</v>
      </c>
      <c r="L1764">
        <f ca="1">+YEAR(TODAY()-30)</f>
        <v>2021</v>
      </c>
      <c r="M1764">
        <f t="shared" ca="1" si="147"/>
        <v>14</v>
      </c>
      <c r="N1764">
        <f t="shared" ca="1" si="148"/>
        <v>6</v>
      </c>
      <c r="O1764">
        <f t="shared" ca="1" si="149"/>
        <v>2021</v>
      </c>
    </row>
    <row r="1765" spans="2:15" x14ac:dyDescent="0.3">
      <c r="B1765">
        <f t="shared" si="146"/>
        <v>1763</v>
      </c>
      <c r="C1765" t="s">
        <v>96</v>
      </c>
      <c r="D1765" t="s">
        <v>84</v>
      </c>
      <c r="E1765" t="s">
        <v>84</v>
      </c>
      <c r="F1765" s="2">
        <f t="shared" si="145"/>
        <v>40179</v>
      </c>
      <c r="G1765" s="2">
        <f t="shared" ref="G1765:G1772" si="150">+DATE(O1765,N1765,M1765)</f>
        <v>43830</v>
      </c>
      <c r="H1765" s="3" t="str">
        <f t="shared" si="144"/>
        <v>INSERT INTO temporalidad VALUES (1763,'Periodo 2010-2019','Periodo','Periodo','1-1-2010','31-12-2019');</v>
      </c>
      <c r="J1765">
        <v>1</v>
      </c>
      <c r="K1765">
        <v>1</v>
      </c>
      <c r="L1765">
        <v>2010</v>
      </c>
      <c r="M1765">
        <v>31</v>
      </c>
      <c r="N1765">
        <v>12</v>
      </c>
      <c r="O1765">
        <v>2019</v>
      </c>
    </row>
    <row r="1766" spans="2:15" x14ac:dyDescent="0.3">
      <c r="B1766">
        <f t="shared" si="146"/>
        <v>1764</v>
      </c>
      <c r="C1766" t="s">
        <v>97</v>
      </c>
      <c r="D1766" t="s">
        <v>84</v>
      </c>
      <c r="E1766" t="s">
        <v>84</v>
      </c>
      <c r="F1766" s="2">
        <f t="shared" si="145"/>
        <v>39448</v>
      </c>
      <c r="G1766" s="2">
        <f t="shared" si="150"/>
        <v>43830</v>
      </c>
      <c r="H1766" s="3" t="str">
        <f t="shared" si="144"/>
        <v>INSERT INTO temporalidad VALUES (1764,'Periodo 2008-2019','Periodo','Periodo','1-1-2008','31-12-2019');</v>
      </c>
      <c r="J1766">
        <v>1</v>
      </c>
      <c r="K1766">
        <v>1</v>
      </c>
      <c r="L1766">
        <v>2008</v>
      </c>
      <c r="M1766">
        <v>31</v>
      </c>
      <c r="N1766">
        <v>12</v>
      </c>
      <c r="O1766">
        <v>2019</v>
      </c>
    </row>
    <row r="1767" spans="2:15" x14ac:dyDescent="0.3">
      <c r="B1767">
        <v>1765</v>
      </c>
      <c r="C1767" t="s">
        <v>98</v>
      </c>
      <c r="D1767" t="s">
        <v>84</v>
      </c>
      <c r="E1767" t="s">
        <v>84</v>
      </c>
      <c r="F1767" s="2">
        <f t="shared" si="145"/>
        <v>43101</v>
      </c>
      <c r="G1767" s="2">
        <f t="shared" si="150"/>
        <v>43830</v>
      </c>
      <c r="H1767" s="3" t="str">
        <f t="shared" si="144"/>
        <v>INSERT INTO temporalidad VALUES (1765,'Periodo 2018-2019','Periodo','Periodo','1-1-2018','31-12-2019');</v>
      </c>
      <c r="J1767">
        <v>1</v>
      </c>
      <c r="K1767">
        <v>1</v>
      </c>
      <c r="L1767">
        <v>2018</v>
      </c>
      <c r="M1767">
        <v>31</v>
      </c>
      <c r="N1767">
        <v>12</v>
      </c>
      <c r="O1767">
        <v>2019</v>
      </c>
    </row>
    <row r="1768" spans="2:15" x14ac:dyDescent="0.3">
      <c r="B1768">
        <v>1766</v>
      </c>
      <c r="C1768" t="s">
        <v>99</v>
      </c>
      <c r="D1768" t="s">
        <v>84</v>
      </c>
      <c r="E1768" t="s">
        <v>84</v>
      </c>
      <c r="F1768" s="2">
        <f t="shared" si="145"/>
        <v>43466</v>
      </c>
      <c r="G1768" s="2">
        <f t="shared" si="150"/>
        <v>44196</v>
      </c>
      <c r="H1768" s="3" t="str">
        <f t="shared" si="144"/>
        <v>INSERT INTO temporalidad VALUES (1766,'Periodo 2019-2020','Periodo','Periodo','1-1-2019','31-12-2020');</v>
      </c>
      <c r="J1768">
        <v>1</v>
      </c>
      <c r="K1768">
        <v>1</v>
      </c>
      <c r="L1768">
        <v>2019</v>
      </c>
      <c r="M1768">
        <v>31</v>
      </c>
      <c r="N1768">
        <v>12</v>
      </c>
      <c r="O1768">
        <v>2020</v>
      </c>
    </row>
    <row r="1769" spans="2:15" x14ac:dyDescent="0.3">
      <c r="B1769">
        <v>1767</v>
      </c>
      <c r="C1769" t="s">
        <v>832</v>
      </c>
      <c r="D1769" t="s">
        <v>84</v>
      </c>
      <c r="E1769" t="s">
        <v>84</v>
      </c>
      <c r="F1769" s="2">
        <f t="shared" si="145"/>
        <v>38353</v>
      </c>
      <c r="G1769" s="2">
        <f t="shared" si="150"/>
        <v>44196</v>
      </c>
      <c r="H1769" s="3" t="str">
        <f t="shared" si="144"/>
        <v>INSERT INTO temporalidad VALUES (1767,'Periodo 2005-2020','Periodo','Periodo','1-1-2005','31-12-2020');</v>
      </c>
      <c r="J1769">
        <v>1</v>
      </c>
      <c r="K1769">
        <v>1</v>
      </c>
      <c r="L1769">
        <v>2005</v>
      </c>
      <c r="M1769">
        <v>31</v>
      </c>
      <c r="N1769">
        <v>12</v>
      </c>
      <c r="O1769">
        <v>2020</v>
      </c>
    </row>
    <row r="1770" spans="2:15" x14ac:dyDescent="0.3">
      <c r="B1770">
        <v>1768</v>
      </c>
      <c r="C1770" t="s">
        <v>833</v>
      </c>
      <c r="D1770" t="s">
        <v>84</v>
      </c>
      <c r="E1770" t="s">
        <v>84</v>
      </c>
      <c r="F1770" s="2">
        <f t="shared" si="145"/>
        <v>28856</v>
      </c>
      <c r="G1770" s="2">
        <f t="shared" si="150"/>
        <v>44196</v>
      </c>
      <c r="H1770" s="3" t="str">
        <f t="shared" si="144"/>
        <v>INSERT INTO temporalidad VALUES (1768,'Periodo 1979-2020','Periodo','Periodo','1-1-1979','31-12-2020');</v>
      </c>
      <c r="J1770">
        <v>1</v>
      </c>
      <c r="K1770">
        <v>1</v>
      </c>
      <c r="L1770">
        <v>1979</v>
      </c>
      <c r="M1770">
        <v>31</v>
      </c>
      <c r="N1770">
        <v>12</v>
      </c>
      <c r="O1770">
        <v>2020</v>
      </c>
    </row>
    <row r="1771" spans="2:15" x14ac:dyDescent="0.3">
      <c r="B1771">
        <v>1769</v>
      </c>
      <c r="C1771" t="s">
        <v>834</v>
      </c>
      <c r="D1771" t="s">
        <v>84</v>
      </c>
      <c r="E1771" t="s">
        <v>84</v>
      </c>
      <c r="F1771" s="2">
        <f t="shared" si="145"/>
        <v>42736</v>
      </c>
      <c r="G1771" s="2">
        <f t="shared" si="150"/>
        <v>43830</v>
      </c>
      <c r="H1771" s="3" t="str">
        <f t="shared" si="144"/>
        <v>INSERT INTO temporalidad VALUES (1769,'Periodo 2017-2019','Periodo','Periodo','1-1-2017','31-12-2019');</v>
      </c>
      <c r="J1771">
        <v>1</v>
      </c>
      <c r="K1771">
        <v>1</v>
      </c>
      <c r="L1771">
        <v>2017</v>
      </c>
      <c r="M1771">
        <v>31</v>
      </c>
      <c r="N1771">
        <v>12</v>
      </c>
      <c r="O1771">
        <v>2019</v>
      </c>
    </row>
    <row r="1772" spans="2:15" x14ac:dyDescent="0.3">
      <c r="B1772">
        <v>1770</v>
      </c>
      <c r="C1772" t="s">
        <v>835</v>
      </c>
      <c r="D1772" t="s">
        <v>84</v>
      </c>
      <c r="E1772" t="s">
        <v>84</v>
      </c>
      <c r="F1772" s="2">
        <f t="shared" si="145"/>
        <v>40179</v>
      </c>
      <c r="G1772" s="2">
        <f t="shared" si="150"/>
        <v>44561</v>
      </c>
      <c r="H1772" s="3" t="str">
        <f t="shared" si="144"/>
        <v>INSERT INTO temporalidad VALUES (1770,'Periodo 2010-2021','Periodo','Periodo','1-1-2010','31-12-2021');</v>
      </c>
      <c r="J1772">
        <v>1</v>
      </c>
      <c r="K1772">
        <v>1</v>
      </c>
      <c r="L1772">
        <v>2010</v>
      </c>
      <c r="M1772">
        <v>31</v>
      </c>
      <c r="N1772">
        <v>12</v>
      </c>
      <c r="O1772">
        <v>2021</v>
      </c>
    </row>
    <row r="1773" spans="2:15" x14ac:dyDescent="0.3">
      <c r="B1773">
        <v>1771</v>
      </c>
      <c r="C1773" t="s">
        <v>2780</v>
      </c>
      <c r="D1773" t="s">
        <v>84</v>
      </c>
      <c r="E1773" t="s">
        <v>84</v>
      </c>
      <c r="F1773" s="2">
        <f t="shared" ref="F1773:F1778" si="151">+DATE(L1773,K1773,J1773)</f>
        <v>43831</v>
      </c>
      <c r="G1773" s="2">
        <f t="shared" ref="G1773:G1778" si="152">+DATE(O1773,N1773,M1773)</f>
        <v>44561</v>
      </c>
      <c r="H1773" s="7" t="str">
        <f t="shared" ref="H1773:H1778" si="153">+"INSERT INTO "&amp;$H$2&amp;" VALUES ("&amp;B1773&amp;",'"&amp;C1773&amp;"','"&amp;D1773&amp;"','"&amp;E1773&amp;"','"&amp;J1773&amp;"-"&amp;K1773&amp;"-"&amp;L1773&amp;"','"&amp;M1773&amp;"-"&amp;N1773&amp;"-"&amp;O1773&amp;"');"</f>
        <v>INSERT INTO temporalidad VALUES (1771,'Periodo 2020-2021','Periodo','Periodo','1-1-2020','31-12-2021');</v>
      </c>
      <c r="J1773">
        <v>1</v>
      </c>
      <c r="K1773">
        <v>1</v>
      </c>
      <c r="L1773">
        <v>2020</v>
      </c>
      <c r="M1773">
        <v>31</v>
      </c>
      <c r="N1773">
        <v>12</v>
      </c>
      <c r="O1773">
        <v>2021</v>
      </c>
    </row>
    <row r="1774" spans="2:15" x14ac:dyDescent="0.3">
      <c r="B1774">
        <v>1772</v>
      </c>
      <c r="C1774" t="s">
        <v>2781</v>
      </c>
      <c r="D1774" t="s">
        <v>84</v>
      </c>
      <c r="E1774" t="s">
        <v>84</v>
      </c>
      <c r="F1774" s="2">
        <f t="shared" si="151"/>
        <v>17899</v>
      </c>
      <c r="G1774" s="2">
        <f t="shared" si="152"/>
        <v>44196</v>
      </c>
      <c r="H1774" s="7" t="str">
        <f t="shared" si="153"/>
        <v>INSERT INTO temporalidad VALUES (1772,'Periodo 1949-2020','Periodo','Periodo','1-1-1949','31-12-2020');</v>
      </c>
      <c r="J1774">
        <v>1</v>
      </c>
      <c r="K1774">
        <v>1</v>
      </c>
      <c r="L1774">
        <v>1949</v>
      </c>
      <c r="M1774">
        <v>31</v>
      </c>
      <c r="N1774">
        <v>12</v>
      </c>
      <c r="O1774">
        <v>2020</v>
      </c>
    </row>
    <row r="1775" spans="2:15" x14ac:dyDescent="0.3">
      <c r="B1775">
        <v>1773</v>
      </c>
      <c r="C1775" t="s">
        <v>2782</v>
      </c>
      <c r="D1775" t="s">
        <v>84</v>
      </c>
      <c r="E1775" t="s">
        <v>84</v>
      </c>
      <c r="F1775" s="2">
        <f t="shared" si="151"/>
        <v>39448</v>
      </c>
      <c r="G1775" s="2">
        <f t="shared" si="152"/>
        <v>44196</v>
      </c>
      <c r="H1775" s="7" t="str">
        <f t="shared" si="153"/>
        <v>INSERT INTO temporalidad VALUES (1773,'Periodo 2008-2020','Periodo','Periodo','1-1-2008','31-12-2020');</v>
      </c>
      <c r="J1775">
        <v>1</v>
      </c>
      <c r="K1775">
        <v>1</v>
      </c>
      <c r="L1775">
        <v>2008</v>
      </c>
      <c r="M1775">
        <v>31</v>
      </c>
      <c r="N1775">
        <v>12</v>
      </c>
      <c r="O1775">
        <v>2020</v>
      </c>
    </row>
    <row r="1776" spans="2:15" x14ac:dyDescent="0.3">
      <c r="B1776">
        <v>1774</v>
      </c>
      <c r="C1776" t="s">
        <v>2783</v>
      </c>
      <c r="D1776" t="s">
        <v>84</v>
      </c>
      <c r="E1776" t="s">
        <v>84</v>
      </c>
      <c r="F1776" s="2">
        <f t="shared" si="151"/>
        <v>41640</v>
      </c>
      <c r="G1776" s="2">
        <f t="shared" si="152"/>
        <v>43830</v>
      </c>
      <c r="H1776" s="7" t="str">
        <f t="shared" si="153"/>
        <v>INSERT INTO temporalidad VALUES (1774,'Periodo 2014-2019','Periodo','Periodo','1-1-2014','31-12-2019');</v>
      </c>
      <c r="J1776">
        <v>1</v>
      </c>
      <c r="K1776">
        <v>1</v>
      </c>
      <c r="L1776">
        <v>2014</v>
      </c>
      <c r="M1776">
        <v>31</v>
      </c>
      <c r="N1776">
        <v>12</v>
      </c>
      <c r="O1776">
        <v>2019</v>
      </c>
    </row>
    <row r="1777" spans="2:15" x14ac:dyDescent="0.3">
      <c r="B1777">
        <v>1775</v>
      </c>
      <c r="C1777" t="s">
        <v>2784</v>
      </c>
      <c r="D1777" t="s">
        <v>84</v>
      </c>
      <c r="E1777" t="s">
        <v>84</v>
      </c>
      <c r="F1777" s="2">
        <f t="shared" si="151"/>
        <v>42005</v>
      </c>
      <c r="G1777" s="2">
        <f t="shared" si="152"/>
        <v>43830</v>
      </c>
      <c r="H1777" s="7" t="str">
        <f t="shared" si="153"/>
        <v>INSERT INTO temporalidad VALUES (1775,'Periodo 2015-2019','Periodo','Periodo','1-1-2015','31-12-2019');</v>
      </c>
      <c r="J1777">
        <v>1</v>
      </c>
      <c r="K1777">
        <v>1</v>
      </c>
      <c r="L1777">
        <v>2015</v>
      </c>
      <c r="M1777">
        <v>31</v>
      </c>
      <c r="N1777">
        <v>12</v>
      </c>
      <c r="O1777">
        <v>2019</v>
      </c>
    </row>
    <row r="1778" spans="2:15" x14ac:dyDescent="0.3">
      <c r="B1778">
        <v>1776</v>
      </c>
      <c r="C1778" t="s">
        <v>85</v>
      </c>
      <c r="D1778" t="s">
        <v>84</v>
      </c>
      <c r="E1778" t="s">
        <v>84</v>
      </c>
      <c r="F1778" s="2">
        <f t="shared" si="151"/>
        <v>40909</v>
      </c>
      <c r="G1778" s="2">
        <f t="shared" si="152"/>
        <v>44196</v>
      </c>
      <c r="H1778" s="7" t="str">
        <f t="shared" si="153"/>
        <v>INSERT INTO temporalidad VALUES (1776,'Periodo 2012-2020','Periodo','Periodo','1-1-2012','31-12-2020');</v>
      </c>
      <c r="J1778">
        <v>1</v>
      </c>
      <c r="K1778">
        <v>1</v>
      </c>
      <c r="L1778">
        <v>2012</v>
      </c>
      <c r="M1778">
        <v>31</v>
      </c>
      <c r="N1778">
        <v>12</v>
      </c>
      <c r="O1778">
        <v>2020</v>
      </c>
    </row>
    <row r="1779" spans="2:15" x14ac:dyDescent="0.3">
      <c r="B1779">
        <v>1777</v>
      </c>
      <c r="C1779" t="s">
        <v>2785</v>
      </c>
      <c r="D1779" t="s">
        <v>84</v>
      </c>
      <c r="E1779" t="s">
        <v>84</v>
      </c>
      <c r="F1779" s="2">
        <f t="shared" ref="F1779" si="154">+DATE(L1779,K1779,J1779)</f>
        <v>42005</v>
      </c>
      <c r="G1779" s="2">
        <f t="shared" ref="G1779" si="155">+DATE(O1779,N1779,M1779)</f>
        <v>42735</v>
      </c>
      <c r="H1779" s="7" t="str">
        <f t="shared" ref="H1779" si="156">+"INSERT INTO "&amp;$H$2&amp;" VALUES ("&amp;B1779&amp;",'"&amp;C1779&amp;"','"&amp;D1779&amp;"','"&amp;E1779&amp;"','"&amp;J1779&amp;"-"&amp;K1779&amp;"-"&amp;L1779&amp;"','"&amp;M1779&amp;"-"&amp;N1779&amp;"-"&amp;O1779&amp;"');"</f>
        <v>INSERT INTO temporalidad VALUES (1777,'Periodo 2015-2016','Periodo','Periodo','1-1-2015','31-12-2016');</v>
      </c>
      <c r="J1779">
        <v>1</v>
      </c>
      <c r="K1779">
        <v>1</v>
      </c>
      <c r="L1779">
        <v>2015</v>
      </c>
      <c r="M1779">
        <v>31</v>
      </c>
      <c r="N1779">
        <v>12</v>
      </c>
      <c r="O1779">
        <v>2016</v>
      </c>
    </row>
  </sheetData>
  <mergeCells count="2">
    <mergeCell ref="J1:L1"/>
    <mergeCell ref="M1:O1"/>
  </mergeCells>
  <phoneticPr fontId="3" type="noConversion"/>
  <pageMargins left="0.7" right="0.7" top="0.75" bottom="0.75" header="0.3" footer="0.3"/>
  <ignoredErrors>
    <ignoredError sqref="G1762 G1763:G1764 F1762:F1764 C1759:C1775 C3:C1758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7CA8-DA1D-4553-82AF-79247C4BEDBD}">
  <dimension ref="B3:P1773"/>
  <sheetViews>
    <sheetView topLeftCell="A1745" workbookViewId="0">
      <selection activeCell="O1763" sqref="O1763:P1765"/>
    </sheetView>
  </sheetViews>
  <sheetFormatPr baseColWidth="10" defaultRowHeight="14.4" x14ac:dyDescent="0.3"/>
  <cols>
    <col min="3" max="3" width="23" bestFit="1" customWidth="1"/>
    <col min="8" max="8" width="4.33203125" customWidth="1"/>
    <col min="9" max="9" width="5.44140625" customWidth="1"/>
    <col min="10" max="10" width="6.88671875" customWidth="1"/>
    <col min="11" max="11" width="7" customWidth="1"/>
    <col min="12" max="14" width="7.6640625" customWidth="1"/>
  </cols>
  <sheetData>
    <row r="3" spans="2:16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I3" t="s">
        <v>2775</v>
      </c>
      <c r="J3" t="s">
        <v>2776</v>
      </c>
      <c r="K3" t="s">
        <v>2777</v>
      </c>
      <c r="L3" t="s">
        <v>2775</v>
      </c>
      <c r="M3" t="s">
        <v>2776</v>
      </c>
      <c r="N3" t="s">
        <v>2777</v>
      </c>
      <c r="O3" t="s">
        <v>4</v>
      </c>
      <c r="P3" t="s">
        <v>5</v>
      </c>
    </row>
    <row r="4" spans="2:16" x14ac:dyDescent="0.3">
      <c r="B4">
        <v>1</v>
      </c>
      <c r="C4" t="s">
        <v>7</v>
      </c>
      <c r="D4" t="s">
        <v>8</v>
      </c>
      <c r="E4" t="s">
        <v>9</v>
      </c>
      <c r="F4">
        <v>32874</v>
      </c>
      <c r="G4">
        <v>33238</v>
      </c>
      <c r="I4">
        <v>1</v>
      </c>
      <c r="J4">
        <v>1</v>
      </c>
      <c r="K4">
        <v>1990</v>
      </c>
      <c r="L4">
        <v>31</v>
      </c>
      <c r="M4">
        <v>12</v>
      </c>
      <c r="N4">
        <v>1990</v>
      </c>
      <c r="O4" s="2">
        <f>+DATE(K4,J4,I4)</f>
        <v>32874</v>
      </c>
      <c r="P4" s="2">
        <f>+DATE(N4,M4,L4)</f>
        <v>33238</v>
      </c>
    </row>
    <row r="5" spans="2:16" x14ac:dyDescent="0.3">
      <c r="B5">
        <v>2</v>
      </c>
      <c r="C5" t="s">
        <v>10</v>
      </c>
      <c r="D5" t="s">
        <v>8</v>
      </c>
      <c r="E5" t="s">
        <v>9</v>
      </c>
      <c r="F5">
        <v>33239</v>
      </c>
      <c r="G5">
        <v>33603</v>
      </c>
      <c r="I5">
        <f>+I4</f>
        <v>1</v>
      </c>
      <c r="J5">
        <f>+J4</f>
        <v>1</v>
      </c>
      <c r="K5">
        <v>1991</v>
      </c>
      <c r="L5">
        <f>+L4</f>
        <v>31</v>
      </c>
      <c r="M5">
        <f>+M4</f>
        <v>12</v>
      </c>
      <c r="N5">
        <v>1991</v>
      </c>
      <c r="O5" s="2">
        <f t="shared" ref="O5:O27" si="0">+DATE(K5,J5,I5)</f>
        <v>33239</v>
      </c>
      <c r="P5" s="2">
        <f t="shared" ref="P5:P27" si="1">+DATE(N5,M5,L5)</f>
        <v>33603</v>
      </c>
    </row>
    <row r="6" spans="2:16" x14ac:dyDescent="0.3">
      <c r="B6">
        <v>3</v>
      </c>
      <c r="C6" t="s">
        <v>11</v>
      </c>
      <c r="D6" t="s">
        <v>8</v>
      </c>
      <c r="E6" t="s">
        <v>9</v>
      </c>
      <c r="F6">
        <v>33604</v>
      </c>
      <c r="G6">
        <v>33969</v>
      </c>
      <c r="I6">
        <f t="shared" ref="I6:I64" si="2">+I5</f>
        <v>1</v>
      </c>
      <c r="J6">
        <f t="shared" ref="J6:J64" si="3">+J5</f>
        <v>1</v>
      </c>
      <c r="K6">
        <v>1992</v>
      </c>
      <c r="L6">
        <f t="shared" ref="L6:L64" si="4">+L5</f>
        <v>31</v>
      </c>
      <c r="M6">
        <f t="shared" ref="M6:M64" si="5">+M5</f>
        <v>12</v>
      </c>
      <c r="N6">
        <v>1992</v>
      </c>
      <c r="O6" s="2">
        <f t="shared" si="0"/>
        <v>33604</v>
      </c>
      <c r="P6" s="2">
        <f t="shared" si="1"/>
        <v>33969</v>
      </c>
    </row>
    <row r="7" spans="2:16" x14ac:dyDescent="0.3">
      <c r="B7">
        <v>4</v>
      </c>
      <c r="C7" t="s">
        <v>12</v>
      </c>
      <c r="D7" t="s">
        <v>8</v>
      </c>
      <c r="E7" t="s">
        <v>9</v>
      </c>
      <c r="F7">
        <v>33970</v>
      </c>
      <c r="G7">
        <v>34334</v>
      </c>
      <c r="I7">
        <f t="shared" si="2"/>
        <v>1</v>
      </c>
      <c r="J7">
        <f t="shared" si="3"/>
        <v>1</v>
      </c>
      <c r="K7">
        <v>1993</v>
      </c>
      <c r="L7">
        <f t="shared" si="4"/>
        <v>31</v>
      </c>
      <c r="M7">
        <f t="shared" si="5"/>
        <v>12</v>
      </c>
      <c r="N7">
        <v>1993</v>
      </c>
      <c r="O7" s="2">
        <f t="shared" si="0"/>
        <v>33970</v>
      </c>
      <c r="P7" s="2">
        <f t="shared" si="1"/>
        <v>34334</v>
      </c>
    </row>
    <row r="8" spans="2:16" x14ac:dyDescent="0.3">
      <c r="B8">
        <v>5</v>
      </c>
      <c r="C8" t="s">
        <v>13</v>
      </c>
      <c r="D8" t="s">
        <v>8</v>
      </c>
      <c r="E8" t="s">
        <v>9</v>
      </c>
      <c r="F8">
        <v>34335</v>
      </c>
      <c r="G8">
        <v>34699</v>
      </c>
      <c r="I8">
        <f t="shared" si="2"/>
        <v>1</v>
      </c>
      <c r="J8">
        <f t="shared" si="3"/>
        <v>1</v>
      </c>
      <c r="K8">
        <v>1994</v>
      </c>
      <c r="L8">
        <f t="shared" si="4"/>
        <v>31</v>
      </c>
      <c r="M8">
        <f t="shared" si="5"/>
        <v>12</v>
      </c>
      <c r="N8">
        <v>1994</v>
      </c>
      <c r="O8" s="2">
        <f t="shared" si="0"/>
        <v>34335</v>
      </c>
      <c r="P8" s="2">
        <f t="shared" si="1"/>
        <v>34699</v>
      </c>
    </row>
    <row r="9" spans="2:16" x14ac:dyDescent="0.3">
      <c r="B9">
        <v>6</v>
      </c>
      <c r="C9" t="s">
        <v>14</v>
      </c>
      <c r="D9" t="s">
        <v>8</v>
      </c>
      <c r="E9" t="s">
        <v>9</v>
      </c>
      <c r="F9">
        <v>34700</v>
      </c>
      <c r="G9">
        <v>35064</v>
      </c>
      <c r="I9">
        <f t="shared" si="2"/>
        <v>1</v>
      </c>
      <c r="J9">
        <f t="shared" si="3"/>
        <v>1</v>
      </c>
      <c r="K9">
        <v>1995</v>
      </c>
      <c r="L9">
        <f t="shared" si="4"/>
        <v>31</v>
      </c>
      <c r="M9">
        <f t="shared" si="5"/>
        <v>12</v>
      </c>
      <c r="N9">
        <v>1995</v>
      </c>
      <c r="O9" s="2">
        <f t="shared" si="0"/>
        <v>34700</v>
      </c>
      <c r="P9" s="2">
        <f t="shared" si="1"/>
        <v>35064</v>
      </c>
    </row>
    <row r="10" spans="2:16" x14ac:dyDescent="0.3">
      <c r="B10">
        <v>7</v>
      </c>
      <c r="C10" t="s">
        <v>15</v>
      </c>
      <c r="D10" t="s">
        <v>8</v>
      </c>
      <c r="E10" t="s">
        <v>9</v>
      </c>
      <c r="F10">
        <v>35065</v>
      </c>
      <c r="G10">
        <v>35430</v>
      </c>
      <c r="I10">
        <f t="shared" si="2"/>
        <v>1</v>
      </c>
      <c r="J10">
        <f t="shared" si="3"/>
        <v>1</v>
      </c>
      <c r="K10">
        <v>1996</v>
      </c>
      <c r="L10">
        <f t="shared" si="4"/>
        <v>31</v>
      </c>
      <c r="M10">
        <f t="shared" si="5"/>
        <v>12</v>
      </c>
      <c r="N10">
        <v>1996</v>
      </c>
      <c r="O10" s="2">
        <f t="shared" si="0"/>
        <v>35065</v>
      </c>
      <c r="P10" s="2">
        <f t="shared" si="1"/>
        <v>35430</v>
      </c>
    </row>
    <row r="11" spans="2:16" x14ac:dyDescent="0.3">
      <c r="B11">
        <v>8</v>
      </c>
      <c r="C11" t="s">
        <v>16</v>
      </c>
      <c r="D11" t="s">
        <v>8</v>
      </c>
      <c r="E11" t="s">
        <v>9</v>
      </c>
      <c r="F11">
        <v>35431</v>
      </c>
      <c r="G11">
        <v>35795</v>
      </c>
      <c r="I11">
        <f t="shared" si="2"/>
        <v>1</v>
      </c>
      <c r="J11">
        <f t="shared" si="3"/>
        <v>1</v>
      </c>
      <c r="K11">
        <v>1997</v>
      </c>
      <c r="L11">
        <f t="shared" si="4"/>
        <v>31</v>
      </c>
      <c r="M11">
        <f t="shared" si="5"/>
        <v>12</v>
      </c>
      <c r="N11">
        <v>1997</v>
      </c>
      <c r="O11" s="2">
        <f t="shared" si="0"/>
        <v>35431</v>
      </c>
      <c r="P11" s="2">
        <f t="shared" si="1"/>
        <v>35795</v>
      </c>
    </row>
    <row r="12" spans="2:16" x14ac:dyDescent="0.3">
      <c r="B12">
        <v>9</v>
      </c>
      <c r="C12" t="s">
        <v>17</v>
      </c>
      <c r="D12" t="s">
        <v>8</v>
      </c>
      <c r="E12" t="s">
        <v>9</v>
      </c>
      <c r="F12">
        <v>35796</v>
      </c>
      <c r="G12">
        <v>36160</v>
      </c>
      <c r="I12">
        <f t="shared" si="2"/>
        <v>1</v>
      </c>
      <c r="J12">
        <f t="shared" si="3"/>
        <v>1</v>
      </c>
      <c r="K12">
        <v>1998</v>
      </c>
      <c r="L12">
        <f t="shared" si="4"/>
        <v>31</v>
      </c>
      <c r="M12">
        <f t="shared" si="5"/>
        <v>12</v>
      </c>
      <c r="N12">
        <v>1998</v>
      </c>
      <c r="O12" s="2">
        <f t="shared" si="0"/>
        <v>35796</v>
      </c>
      <c r="P12" s="2">
        <f t="shared" si="1"/>
        <v>36160</v>
      </c>
    </row>
    <row r="13" spans="2:16" x14ac:dyDescent="0.3">
      <c r="B13">
        <v>10</v>
      </c>
      <c r="C13" t="s">
        <v>18</v>
      </c>
      <c r="D13" t="s">
        <v>8</v>
      </c>
      <c r="E13" t="s">
        <v>9</v>
      </c>
      <c r="F13">
        <v>36161</v>
      </c>
      <c r="G13">
        <v>36525</v>
      </c>
      <c r="I13">
        <f t="shared" si="2"/>
        <v>1</v>
      </c>
      <c r="J13">
        <f t="shared" si="3"/>
        <v>1</v>
      </c>
      <c r="K13">
        <v>1999</v>
      </c>
      <c r="L13">
        <f t="shared" si="4"/>
        <v>31</v>
      </c>
      <c r="M13">
        <f t="shared" si="5"/>
        <v>12</v>
      </c>
      <c r="N13">
        <v>1999</v>
      </c>
      <c r="O13" s="2">
        <f t="shared" si="0"/>
        <v>36161</v>
      </c>
      <c r="P13" s="2">
        <f t="shared" si="1"/>
        <v>36525</v>
      </c>
    </row>
    <row r="14" spans="2:16" x14ac:dyDescent="0.3">
      <c r="B14">
        <v>11</v>
      </c>
      <c r="C14" t="s">
        <v>19</v>
      </c>
      <c r="D14" t="s">
        <v>8</v>
      </c>
      <c r="E14" t="s">
        <v>9</v>
      </c>
      <c r="F14">
        <v>36526</v>
      </c>
      <c r="G14">
        <v>36891</v>
      </c>
      <c r="I14">
        <f t="shared" si="2"/>
        <v>1</v>
      </c>
      <c r="J14">
        <f t="shared" si="3"/>
        <v>1</v>
      </c>
      <c r="K14">
        <v>2000</v>
      </c>
      <c r="L14">
        <f t="shared" si="4"/>
        <v>31</v>
      </c>
      <c r="M14">
        <f t="shared" si="5"/>
        <v>12</v>
      </c>
      <c r="N14">
        <v>2000</v>
      </c>
      <c r="O14" s="2">
        <f t="shared" si="0"/>
        <v>36526</v>
      </c>
      <c r="P14" s="2">
        <f t="shared" si="1"/>
        <v>36891</v>
      </c>
    </row>
    <row r="15" spans="2:16" x14ac:dyDescent="0.3">
      <c r="B15">
        <v>12</v>
      </c>
      <c r="C15" t="s">
        <v>20</v>
      </c>
      <c r="D15" t="s">
        <v>8</v>
      </c>
      <c r="E15" t="s">
        <v>9</v>
      </c>
      <c r="F15">
        <v>36892</v>
      </c>
      <c r="G15">
        <v>37256</v>
      </c>
      <c r="I15">
        <f t="shared" si="2"/>
        <v>1</v>
      </c>
      <c r="J15">
        <f t="shared" si="3"/>
        <v>1</v>
      </c>
      <c r="K15">
        <v>2001</v>
      </c>
      <c r="L15">
        <f t="shared" si="4"/>
        <v>31</v>
      </c>
      <c r="M15">
        <f t="shared" si="5"/>
        <v>12</v>
      </c>
      <c r="N15">
        <v>2001</v>
      </c>
      <c r="O15" s="2">
        <f t="shared" si="0"/>
        <v>36892</v>
      </c>
      <c r="P15" s="2">
        <f t="shared" si="1"/>
        <v>37256</v>
      </c>
    </row>
    <row r="16" spans="2:16" x14ac:dyDescent="0.3">
      <c r="B16">
        <v>13</v>
      </c>
      <c r="C16" t="s">
        <v>21</v>
      </c>
      <c r="D16" t="s">
        <v>8</v>
      </c>
      <c r="E16" t="s">
        <v>9</v>
      </c>
      <c r="F16">
        <v>37257</v>
      </c>
      <c r="G16">
        <v>37621</v>
      </c>
      <c r="I16">
        <f t="shared" si="2"/>
        <v>1</v>
      </c>
      <c r="J16">
        <f t="shared" si="3"/>
        <v>1</v>
      </c>
      <c r="K16">
        <v>2002</v>
      </c>
      <c r="L16">
        <f t="shared" si="4"/>
        <v>31</v>
      </c>
      <c r="M16">
        <f t="shared" si="5"/>
        <v>12</v>
      </c>
      <c r="N16">
        <v>2002</v>
      </c>
      <c r="O16" s="2">
        <f t="shared" si="0"/>
        <v>37257</v>
      </c>
      <c r="P16" s="2">
        <f t="shared" si="1"/>
        <v>37621</v>
      </c>
    </row>
    <row r="17" spans="2:16" x14ac:dyDescent="0.3">
      <c r="B17">
        <v>14</v>
      </c>
      <c r="C17" t="s">
        <v>22</v>
      </c>
      <c r="D17" t="s">
        <v>8</v>
      </c>
      <c r="E17" t="s">
        <v>9</v>
      </c>
      <c r="F17">
        <v>37622</v>
      </c>
      <c r="G17">
        <v>37986</v>
      </c>
      <c r="I17">
        <f t="shared" si="2"/>
        <v>1</v>
      </c>
      <c r="J17">
        <f t="shared" si="3"/>
        <v>1</v>
      </c>
      <c r="K17">
        <v>2003</v>
      </c>
      <c r="L17">
        <f t="shared" si="4"/>
        <v>31</v>
      </c>
      <c r="M17">
        <f t="shared" si="5"/>
        <v>12</v>
      </c>
      <c r="N17">
        <v>2003</v>
      </c>
      <c r="O17" s="2">
        <f t="shared" si="0"/>
        <v>37622</v>
      </c>
      <c r="P17" s="2">
        <f t="shared" si="1"/>
        <v>37986</v>
      </c>
    </row>
    <row r="18" spans="2:16" x14ac:dyDescent="0.3">
      <c r="B18">
        <v>15</v>
      </c>
      <c r="C18" t="s">
        <v>23</v>
      </c>
      <c r="D18" t="s">
        <v>8</v>
      </c>
      <c r="E18" t="s">
        <v>9</v>
      </c>
      <c r="F18">
        <v>37987</v>
      </c>
      <c r="G18">
        <v>38352</v>
      </c>
      <c r="I18">
        <f t="shared" si="2"/>
        <v>1</v>
      </c>
      <c r="J18">
        <f t="shared" si="3"/>
        <v>1</v>
      </c>
      <c r="K18">
        <v>2004</v>
      </c>
      <c r="L18">
        <f t="shared" si="4"/>
        <v>31</v>
      </c>
      <c r="M18">
        <f t="shared" si="5"/>
        <v>12</v>
      </c>
      <c r="N18">
        <v>2004</v>
      </c>
      <c r="O18" s="2">
        <f t="shared" si="0"/>
        <v>37987</v>
      </c>
      <c r="P18" s="2">
        <f t="shared" si="1"/>
        <v>38352</v>
      </c>
    </row>
    <row r="19" spans="2:16" x14ac:dyDescent="0.3">
      <c r="B19">
        <v>16</v>
      </c>
      <c r="C19" t="s">
        <v>24</v>
      </c>
      <c r="D19" t="s">
        <v>8</v>
      </c>
      <c r="E19" t="s">
        <v>9</v>
      </c>
      <c r="F19">
        <v>38353</v>
      </c>
      <c r="G19">
        <v>38717</v>
      </c>
      <c r="I19">
        <f t="shared" si="2"/>
        <v>1</v>
      </c>
      <c r="J19">
        <f t="shared" si="3"/>
        <v>1</v>
      </c>
      <c r="K19">
        <v>2005</v>
      </c>
      <c r="L19">
        <f t="shared" si="4"/>
        <v>31</v>
      </c>
      <c r="M19">
        <f t="shared" si="5"/>
        <v>12</v>
      </c>
      <c r="N19">
        <v>2005</v>
      </c>
      <c r="O19" s="2">
        <f t="shared" si="0"/>
        <v>38353</v>
      </c>
      <c r="P19" s="2">
        <f t="shared" si="1"/>
        <v>38717</v>
      </c>
    </row>
    <row r="20" spans="2:16" x14ac:dyDescent="0.3">
      <c r="B20">
        <v>17</v>
      </c>
      <c r="C20" t="s">
        <v>25</v>
      </c>
      <c r="D20" t="s">
        <v>8</v>
      </c>
      <c r="E20" t="s">
        <v>9</v>
      </c>
      <c r="F20">
        <v>38718</v>
      </c>
      <c r="G20">
        <v>39082</v>
      </c>
      <c r="I20">
        <f t="shared" si="2"/>
        <v>1</v>
      </c>
      <c r="J20">
        <f t="shared" si="3"/>
        <v>1</v>
      </c>
      <c r="K20">
        <v>2006</v>
      </c>
      <c r="L20">
        <f t="shared" si="4"/>
        <v>31</v>
      </c>
      <c r="M20">
        <f t="shared" si="5"/>
        <v>12</v>
      </c>
      <c r="N20">
        <v>2006</v>
      </c>
      <c r="O20" s="2">
        <f t="shared" si="0"/>
        <v>38718</v>
      </c>
      <c r="P20" s="2">
        <f t="shared" si="1"/>
        <v>39082</v>
      </c>
    </row>
    <row r="21" spans="2:16" x14ac:dyDescent="0.3">
      <c r="B21">
        <v>18</v>
      </c>
      <c r="C21" t="s">
        <v>26</v>
      </c>
      <c r="D21" t="s">
        <v>8</v>
      </c>
      <c r="E21" t="s">
        <v>9</v>
      </c>
      <c r="F21">
        <v>39083</v>
      </c>
      <c r="G21">
        <v>39447</v>
      </c>
      <c r="I21">
        <f t="shared" si="2"/>
        <v>1</v>
      </c>
      <c r="J21">
        <f t="shared" si="3"/>
        <v>1</v>
      </c>
      <c r="K21">
        <v>2007</v>
      </c>
      <c r="L21">
        <f t="shared" si="4"/>
        <v>31</v>
      </c>
      <c r="M21">
        <f t="shared" si="5"/>
        <v>12</v>
      </c>
      <c r="N21">
        <v>2007</v>
      </c>
      <c r="O21" s="2">
        <f t="shared" si="0"/>
        <v>39083</v>
      </c>
      <c r="P21" s="2">
        <f t="shared" si="1"/>
        <v>39447</v>
      </c>
    </row>
    <row r="22" spans="2:16" x14ac:dyDescent="0.3">
      <c r="B22">
        <v>19</v>
      </c>
      <c r="C22" t="s">
        <v>27</v>
      </c>
      <c r="D22" t="s">
        <v>8</v>
      </c>
      <c r="E22" t="s">
        <v>9</v>
      </c>
      <c r="F22">
        <v>39448</v>
      </c>
      <c r="G22">
        <v>39813</v>
      </c>
      <c r="I22">
        <f t="shared" si="2"/>
        <v>1</v>
      </c>
      <c r="J22">
        <f t="shared" si="3"/>
        <v>1</v>
      </c>
      <c r="K22">
        <v>2008</v>
      </c>
      <c r="L22">
        <f t="shared" si="4"/>
        <v>31</v>
      </c>
      <c r="M22">
        <f t="shared" si="5"/>
        <v>12</v>
      </c>
      <c r="N22">
        <v>2008</v>
      </c>
      <c r="O22" s="2">
        <f t="shared" si="0"/>
        <v>39448</v>
      </c>
      <c r="P22" s="2">
        <f t="shared" si="1"/>
        <v>39813</v>
      </c>
    </row>
    <row r="23" spans="2:16" x14ac:dyDescent="0.3">
      <c r="B23">
        <v>20</v>
      </c>
      <c r="C23" t="s">
        <v>28</v>
      </c>
      <c r="D23" t="s">
        <v>8</v>
      </c>
      <c r="E23" t="s">
        <v>9</v>
      </c>
      <c r="F23">
        <v>39814</v>
      </c>
      <c r="G23">
        <v>40178</v>
      </c>
      <c r="I23">
        <f t="shared" si="2"/>
        <v>1</v>
      </c>
      <c r="J23">
        <f t="shared" si="3"/>
        <v>1</v>
      </c>
      <c r="K23">
        <v>2009</v>
      </c>
      <c r="L23">
        <f t="shared" si="4"/>
        <v>31</v>
      </c>
      <c r="M23">
        <f t="shared" si="5"/>
        <v>12</v>
      </c>
      <c r="N23">
        <v>2009</v>
      </c>
      <c r="O23" s="2">
        <f t="shared" si="0"/>
        <v>39814</v>
      </c>
      <c r="P23" s="2">
        <f t="shared" si="1"/>
        <v>40178</v>
      </c>
    </row>
    <row r="24" spans="2:16" x14ac:dyDescent="0.3">
      <c r="B24">
        <v>21</v>
      </c>
      <c r="C24" t="s">
        <v>29</v>
      </c>
      <c r="D24" t="s">
        <v>8</v>
      </c>
      <c r="E24" t="s">
        <v>9</v>
      </c>
      <c r="F24">
        <v>40179</v>
      </c>
      <c r="G24">
        <v>40543</v>
      </c>
      <c r="I24">
        <f t="shared" si="2"/>
        <v>1</v>
      </c>
      <c r="J24">
        <f t="shared" si="3"/>
        <v>1</v>
      </c>
      <c r="K24">
        <v>2010</v>
      </c>
      <c r="L24">
        <f t="shared" si="4"/>
        <v>31</v>
      </c>
      <c r="M24">
        <f t="shared" si="5"/>
        <v>12</v>
      </c>
      <c r="N24">
        <v>2010</v>
      </c>
      <c r="O24" s="2">
        <f t="shared" si="0"/>
        <v>40179</v>
      </c>
      <c r="P24" s="2">
        <f t="shared" si="1"/>
        <v>40543</v>
      </c>
    </row>
    <row r="25" spans="2:16" x14ac:dyDescent="0.3">
      <c r="B25">
        <v>22</v>
      </c>
      <c r="C25" t="s">
        <v>30</v>
      </c>
      <c r="D25" t="s">
        <v>8</v>
      </c>
      <c r="E25" t="s">
        <v>9</v>
      </c>
      <c r="F25">
        <v>40544</v>
      </c>
      <c r="G25">
        <v>40908</v>
      </c>
      <c r="I25">
        <f t="shared" si="2"/>
        <v>1</v>
      </c>
      <c r="J25">
        <f t="shared" si="3"/>
        <v>1</v>
      </c>
      <c r="K25">
        <v>2011</v>
      </c>
      <c r="L25">
        <f t="shared" si="4"/>
        <v>31</v>
      </c>
      <c r="M25">
        <f t="shared" si="5"/>
        <v>12</v>
      </c>
      <c r="N25">
        <v>2011</v>
      </c>
      <c r="O25" s="2">
        <f t="shared" si="0"/>
        <v>40544</v>
      </c>
      <c r="P25" s="2">
        <f t="shared" si="1"/>
        <v>40908</v>
      </c>
    </row>
    <row r="26" spans="2:16" x14ac:dyDescent="0.3">
      <c r="B26">
        <v>23</v>
      </c>
      <c r="C26" t="s">
        <v>31</v>
      </c>
      <c r="D26" t="s">
        <v>8</v>
      </c>
      <c r="E26" t="s">
        <v>9</v>
      </c>
      <c r="F26">
        <v>40909</v>
      </c>
      <c r="G26">
        <v>41274</v>
      </c>
      <c r="I26">
        <f t="shared" si="2"/>
        <v>1</v>
      </c>
      <c r="J26">
        <f t="shared" si="3"/>
        <v>1</v>
      </c>
      <c r="K26">
        <v>2012</v>
      </c>
      <c r="L26">
        <f t="shared" si="4"/>
        <v>31</v>
      </c>
      <c r="M26">
        <f t="shared" si="5"/>
        <v>12</v>
      </c>
      <c r="N26">
        <v>2012</v>
      </c>
      <c r="O26" s="2">
        <f t="shared" si="0"/>
        <v>40909</v>
      </c>
      <c r="P26" s="2">
        <f t="shared" si="1"/>
        <v>41274</v>
      </c>
    </row>
    <row r="27" spans="2:16" x14ac:dyDescent="0.3">
      <c r="B27">
        <v>24</v>
      </c>
      <c r="C27" t="s">
        <v>32</v>
      </c>
      <c r="D27" t="s">
        <v>8</v>
      </c>
      <c r="E27" t="s">
        <v>9</v>
      </c>
      <c r="F27">
        <v>41275</v>
      </c>
      <c r="G27">
        <v>41639</v>
      </c>
      <c r="I27">
        <f t="shared" si="2"/>
        <v>1</v>
      </c>
      <c r="J27">
        <f t="shared" si="3"/>
        <v>1</v>
      </c>
      <c r="K27">
        <v>2013</v>
      </c>
      <c r="L27">
        <f t="shared" si="4"/>
        <v>31</v>
      </c>
      <c r="M27">
        <f t="shared" si="5"/>
        <v>12</v>
      </c>
      <c r="N27">
        <v>2013</v>
      </c>
      <c r="O27" s="2">
        <f t="shared" si="0"/>
        <v>41275</v>
      </c>
      <c r="P27" s="2">
        <f t="shared" si="1"/>
        <v>41639</v>
      </c>
    </row>
    <row r="28" spans="2:16" x14ac:dyDescent="0.3">
      <c r="B28">
        <v>25</v>
      </c>
      <c r="C28" t="s">
        <v>33</v>
      </c>
      <c r="D28" t="s">
        <v>8</v>
      </c>
      <c r="E28" t="s">
        <v>9</v>
      </c>
      <c r="F28">
        <v>41640</v>
      </c>
      <c r="G28">
        <v>42004</v>
      </c>
      <c r="I28">
        <f t="shared" si="2"/>
        <v>1</v>
      </c>
      <c r="J28">
        <f t="shared" si="3"/>
        <v>1</v>
      </c>
      <c r="K28">
        <v>2014</v>
      </c>
      <c r="L28">
        <f t="shared" si="4"/>
        <v>31</v>
      </c>
      <c r="M28">
        <f t="shared" si="5"/>
        <v>12</v>
      </c>
      <c r="N28">
        <v>2014</v>
      </c>
      <c r="O28" s="2">
        <f t="shared" ref="O28:O91" si="6">+DATE(K28,J28,I28)</f>
        <v>41640</v>
      </c>
      <c r="P28" s="2">
        <f t="shared" ref="P28:P91" si="7">+DATE(N28,M28,L28)</f>
        <v>42004</v>
      </c>
    </row>
    <row r="29" spans="2:16" x14ac:dyDescent="0.3">
      <c r="B29">
        <v>26</v>
      </c>
      <c r="C29" t="s">
        <v>34</v>
      </c>
      <c r="D29" t="s">
        <v>8</v>
      </c>
      <c r="E29" t="s">
        <v>9</v>
      </c>
      <c r="F29">
        <v>42005</v>
      </c>
      <c r="G29">
        <v>42369</v>
      </c>
      <c r="I29">
        <f t="shared" si="2"/>
        <v>1</v>
      </c>
      <c r="J29">
        <f t="shared" si="3"/>
        <v>1</v>
      </c>
      <c r="K29">
        <v>2015</v>
      </c>
      <c r="L29">
        <f t="shared" si="4"/>
        <v>31</v>
      </c>
      <c r="M29">
        <f t="shared" si="5"/>
        <v>12</v>
      </c>
      <c r="N29">
        <v>2015</v>
      </c>
      <c r="O29" s="2">
        <f t="shared" si="6"/>
        <v>42005</v>
      </c>
      <c r="P29" s="2">
        <f t="shared" si="7"/>
        <v>42369</v>
      </c>
    </row>
    <row r="30" spans="2:16" x14ac:dyDescent="0.3">
      <c r="B30">
        <v>27</v>
      </c>
      <c r="C30" t="s">
        <v>35</v>
      </c>
      <c r="D30" t="s">
        <v>8</v>
      </c>
      <c r="E30" t="s">
        <v>9</v>
      </c>
      <c r="F30">
        <v>42370</v>
      </c>
      <c r="G30">
        <v>42735</v>
      </c>
      <c r="I30">
        <f t="shared" si="2"/>
        <v>1</v>
      </c>
      <c r="J30">
        <f t="shared" si="3"/>
        <v>1</v>
      </c>
      <c r="K30">
        <v>2016</v>
      </c>
      <c r="L30">
        <f t="shared" si="4"/>
        <v>31</v>
      </c>
      <c r="M30">
        <f t="shared" si="5"/>
        <v>12</v>
      </c>
      <c r="N30">
        <v>2016</v>
      </c>
      <c r="O30" s="2">
        <f t="shared" si="6"/>
        <v>42370</v>
      </c>
      <c r="P30" s="2">
        <f t="shared" si="7"/>
        <v>42735</v>
      </c>
    </row>
    <row r="31" spans="2:16" x14ac:dyDescent="0.3">
      <c r="B31">
        <v>28</v>
      </c>
      <c r="C31" t="s">
        <v>36</v>
      </c>
      <c r="D31" t="s">
        <v>8</v>
      </c>
      <c r="E31" t="s">
        <v>9</v>
      </c>
      <c r="F31">
        <v>42736</v>
      </c>
      <c r="G31">
        <v>43100</v>
      </c>
      <c r="I31">
        <f t="shared" si="2"/>
        <v>1</v>
      </c>
      <c r="J31">
        <f t="shared" si="3"/>
        <v>1</v>
      </c>
      <c r="K31">
        <v>2017</v>
      </c>
      <c r="L31">
        <f t="shared" si="4"/>
        <v>31</v>
      </c>
      <c r="M31">
        <f t="shared" si="5"/>
        <v>12</v>
      </c>
      <c r="N31">
        <v>2017</v>
      </c>
      <c r="O31" s="2">
        <f t="shared" si="6"/>
        <v>42736</v>
      </c>
      <c r="P31" s="2">
        <f t="shared" si="7"/>
        <v>43100</v>
      </c>
    </row>
    <row r="32" spans="2:16" x14ac:dyDescent="0.3">
      <c r="B32">
        <v>29</v>
      </c>
      <c r="C32" t="s">
        <v>37</v>
      </c>
      <c r="D32" t="s">
        <v>8</v>
      </c>
      <c r="E32" t="s">
        <v>9</v>
      </c>
      <c r="F32">
        <v>43101</v>
      </c>
      <c r="G32">
        <v>43465</v>
      </c>
      <c r="I32">
        <f t="shared" si="2"/>
        <v>1</v>
      </c>
      <c r="J32">
        <f t="shared" si="3"/>
        <v>1</v>
      </c>
      <c r="K32">
        <v>2018</v>
      </c>
      <c r="L32">
        <f t="shared" si="4"/>
        <v>31</v>
      </c>
      <c r="M32">
        <f t="shared" si="5"/>
        <v>12</v>
      </c>
      <c r="N32">
        <v>2018</v>
      </c>
      <c r="O32" s="2">
        <f t="shared" si="6"/>
        <v>43101</v>
      </c>
      <c r="P32" s="2">
        <f t="shared" si="7"/>
        <v>43465</v>
      </c>
    </row>
    <row r="33" spans="2:16" x14ac:dyDescent="0.3">
      <c r="B33">
        <v>30</v>
      </c>
      <c r="C33" t="s">
        <v>38</v>
      </c>
      <c r="D33" t="s">
        <v>8</v>
      </c>
      <c r="E33" t="s">
        <v>9</v>
      </c>
      <c r="F33">
        <v>43466</v>
      </c>
      <c r="G33">
        <v>43830</v>
      </c>
      <c r="I33">
        <f t="shared" si="2"/>
        <v>1</v>
      </c>
      <c r="J33">
        <f t="shared" si="3"/>
        <v>1</v>
      </c>
      <c r="K33">
        <v>2019</v>
      </c>
      <c r="L33">
        <f t="shared" si="4"/>
        <v>31</v>
      </c>
      <c r="M33">
        <f t="shared" si="5"/>
        <v>12</v>
      </c>
      <c r="N33">
        <v>2019</v>
      </c>
      <c r="O33" s="2">
        <f t="shared" si="6"/>
        <v>43466</v>
      </c>
      <c r="P33" s="2">
        <f t="shared" si="7"/>
        <v>43830</v>
      </c>
    </row>
    <row r="34" spans="2:16" x14ac:dyDescent="0.3">
      <c r="B34">
        <v>31</v>
      </c>
      <c r="C34" t="s">
        <v>39</v>
      </c>
      <c r="D34" t="s">
        <v>8</v>
      </c>
      <c r="E34" t="s">
        <v>9</v>
      </c>
      <c r="F34">
        <v>43831</v>
      </c>
      <c r="G34">
        <v>44196</v>
      </c>
      <c r="I34">
        <f t="shared" si="2"/>
        <v>1</v>
      </c>
      <c r="J34">
        <f t="shared" si="3"/>
        <v>1</v>
      </c>
      <c r="K34">
        <v>2020</v>
      </c>
      <c r="L34">
        <f t="shared" si="4"/>
        <v>31</v>
      </c>
      <c r="M34">
        <f t="shared" si="5"/>
        <v>12</v>
      </c>
      <c r="N34">
        <v>2020</v>
      </c>
      <c r="O34" s="2">
        <f t="shared" si="6"/>
        <v>43831</v>
      </c>
      <c r="P34" s="2">
        <f t="shared" si="7"/>
        <v>44196</v>
      </c>
    </row>
    <row r="35" spans="2:16" x14ac:dyDescent="0.3">
      <c r="B35">
        <v>32</v>
      </c>
      <c r="C35" t="s">
        <v>40</v>
      </c>
      <c r="D35" t="s">
        <v>8</v>
      </c>
      <c r="E35" t="s">
        <v>9</v>
      </c>
      <c r="F35">
        <v>44197</v>
      </c>
      <c r="G35">
        <v>44561</v>
      </c>
      <c r="I35">
        <f t="shared" si="2"/>
        <v>1</v>
      </c>
      <c r="J35">
        <f t="shared" si="3"/>
        <v>1</v>
      </c>
      <c r="K35">
        <v>2021</v>
      </c>
      <c r="L35">
        <f t="shared" si="4"/>
        <v>31</v>
      </c>
      <c r="M35">
        <f t="shared" si="5"/>
        <v>12</v>
      </c>
      <c r="N35">
        <v>2021</v>
      </c>
      <c r="O35" s="2">
        <f t="shared" si="6"/>
        <v>44197</v>
      </c>
      <c r="P35" s="2">
        <f t="shared" si="7"/>
        <v>44561</v>
      </c>
    </row>
    <row r="36" spans="2:16" x14ac:dyDescent="0.3">
      <c r="B36">
        <v>33</v>
      </c>
      <c r="C36" t="s">
        <v>41</v>
      </c>
      <c r="D36" t="s">
        <v>8</v>
      </c>
      <c r="E36" t="s">
        <v>9</v>
      </c>
      <c r="F36">
        <v>44562</v>
      </c>
      <c r="G36">
        <v>44926</v>
      </c>
      <c r="I36">
        <f t="shared" si="2"/>
        <v>1</v>
      </c>
      <c r="J36">
        <f t="shared" si="3"/>
        <v>1</v>
      </c>
      <c r="K36">
        <v>2022</v>
      </c>
      <c r="L36">
        <f t="shared" si="4"/>
        <v>31</v>
      </c>
      <c r="M36">
        <f t="shared" si="5"/>
        <v>12</v>
      </c>
      <c r="N36">
        <v>2022</v>
      </c>
      <c r="O36" s="2">
        <f t="shared" si="6"/>
        <v>44562</v>
      </c>
      <c r="P36" s="2">
        <f t="shared" si="7"/>
        <v>44926</v>
      </c>
    </row>
    <row r="37" spans="2:16" x14ac:dyDescent="0.3">
      <c r="B37">
        <v>34</v>
      </c>
      <c r="C37" t="s">
        <v>42</v>
      </c>
      <c r="D37" t="s">
        <v>8</v>
      </c>
      <c r="E37" t="s">
        <v>9</v>
      </c>
      <c r="F37">
        <v>44927</v>
      </c>
      <c r="G37">
        <v>45291</v>
      </c>
      <c r="I37">
        <f t="shared" si="2"/>
        <v>1</v>
      </c>
      <c r="J37">
        <f t="shared" si="3"/>
        <v>1</v>
      </c>
      <c r="K37">
        <v>2023</v>
      </c>
      <c r="L37">
        <f t="shared" si="4"/>
        <v>31</v>
      </c>
      <c r="M37">
        <f t="shared" si="5"/>
        <v>12</v>
      </c>
      <c r="N37">
        <v>2023</v>
      </c>
      <c r="O37" s="2">
        <f t="shared" si="6"/>
        <v>44927</v>
      </c>
      <c r="P37" s="2">
        <f t="shared" si="7"/>
        <v>45291</v>
      </c>
    </row>
    <row r="38" spans="2:16" x14ac:dyDescent="0.3">
      <c r="B38">
        <v>35</v>
      </c>
      <c r="C38" t="s">
        <v>43</v>
      </c>
      <c r="D38" t="s">
        <v>8</v>
      </c>
      <c r="E38" t="s">
        <v>9</v>
      </c>
      <c r="F38">
        <v>45292</v>
      </c>
      <c r="G38">
        <v>45657</v>
      </c>
      <c r="I38">
        <f t="shared" si="2"/>
        <v>1</v>
      </c>
      <c r="J38">
        <f t="shared" si="3"/>
        <v>1</v>
      </c>
      <c r="K38">
        <v>2024</v>
      </c>
      <c r="L38">
        <f t="shared" si="4"/>
        <v>31</v>
      </c>
      <c r="M38">
        <f t="shared" si="5"/>
        <v>12</v>
      </c>
      <c r="N38">
        <v>2024</v>
      </c>
      <c r="O38" s="2">
        <f t="shared" si="6"/>
        <v>45292</v>
      </c>
      <c r="P38" s="2">
        <f t="shared" si="7"/>
        <v>45657</v>
      </c>
    </row>
    <row r="39" spans="2:16" x14ac:dyDescent="0.3">
      <c r="B39">
        <v>36</v>
      </c>
      <c r="C39" t="s">
        <v>44</v>
      </c>
      <c r="D39" t="s">
        <v>8</v>
      </c>
      <c r="E39" t="s">
        <v>9</v>
      </c>
      <c r="F39">
        <v>45658</v>
      </c>
      <c r="G39">
        <v>46022</v>
      </c>
      <c r="I39">
        <f t="shared" si="2"/>
        <v>1</v>
      </c>
      <c r="J39">
        <f t="shared" si="3"/>
        <v>1</v>
      </c>
      <c r="K39">
        <v>2025</v>
      </c>
      <c r="L39">
        <f t="shared" si="4"/>
        <v>31</v>
      </c>
      <c r="M39">
        <f t="shared" si="5"/>
        <v>12</v>
      </c>
      <c r="N39">
        <v>2025</v>
      </c>
      <c r="O39" s="2">
        <f t="shared" si="6"/>
        <v>45658</v>
      </c>
      <c r="P39" s="2">
        <f t="shared" si="7"/>
        <v>46022</v>
      </c>
    </row>
    <row r="40" spans="2:16" x14ac:dyDescent="0.3">
      <c r="B40">
        <v>37</v>
      </c>
      <c r="C40" t="s">
        <v>45</v>
      </c>
      <c r="D40" t="s">
        <v>8</v>
      </c>
      <c r="E40" t="s">
        <v>9</v>
      </c>
      <c r="F40">
        <v>46023</v>
      </c>
      <c r="G40">
        <v>46387</v>
      </c>
      <c r="I40">
        <f t="shared" si="2"/>
        <v>1</v>
      </c>
      <c r="J40">
        <f t="shared" si="3"/>
        <v>1</v>
      </c>
      <c r="K40">
        <v>2026</v>
      </c>
      <c r="L40">
        <f t="shared" si="4"/>
        <v>31</v>
      </c>
      <c r="M40">
        <f t="shared" si="5"/>
        <v>12</v>
      </c>
      <c r="N40">
        <v>2026</v>
      </c>
      <c r="O40" s="2">
        <f t="shared" si="6"/>
        <v>46023</v>
      </c>
      <c r="P40" s="2">
        <f t="shared" si="7"/>
        <v>46387</v>
      </c>
    </row>
    <row r="41" spans="2:16" x14ac:dyDescent="0.3">
      <c r="B41">
        <v>38</v>
      </c>
      <c r="C41" t="s">
        <v>46</v>
      </c>
      <c r="D41" t="s">
        <v>8</v>
      </c>
      <c r="E41" t="s">
        <v>9</v>
      </c>
      <c r="F41">
        <v>46388</v>
      </c>
      <c r="G41">
        <v>46752</v>
      </c>
      <c r="I41">
        <f t="shared" si="2"/>
        <v>1</v>
      </c>
      <c r="J41">
        <f t="shared" si="3"/>
        <v>1</v>
      </c>
      <c r="K41">
        <v>2027</v>
      </c>
      <c r="L41">
        <f t="shared" si="4"/>
        <v>31</v>
      </c>
      <c r="M41">
        <f t="shared" si="5"/>
        <v>12</v>
      </c>
      <c r="N41">
        <v>2027</v>
      </c>
      <c r="O41" s="2">
        <f t="shared" si="6"/>
        <v>46388</v>
      </c>
      <c r="P41" s="2">
        <f t="shared" si="7"/>
        <v>46752</v>
      </c>
    </row>
    <row r="42" spans="2:16" x14ac:dyDescent="0.3">
      <c r="B42">
        <v>39</v>
      </c>
      <c r="C42" t="s">
        <v>47</v>
      </c>
      <c r="D42" t="s">
        <v>8</v>
      </c>
      <c r="E42" t="s">
        <v>9</v>
      </c>
      <c r="F42">
        <v>46753</v>
      </c>
      <c r="G42">
        <v>47118</v>
      </c>
      <c r="I42">
        <f t="shared" si="2"/>
        <v>1</v>
      </c>
      <c r="J42">
        <f t="shared" si="3"/>
        <v>1</v>
      </c>
      <c r="K42">
        <v>2028</v>
      </c>
      <c r="L42">
        <f t="shared" si="4"/>
        <v>31</v>
      </c>
      <c r="M42">
        <f t="shared" si="5"/>
        <v>12</v>
      </c>
      <c r="N42">
        <v>2028</v>
      </c>
      <c r="O42" s="2">
        <f t="shared" si="6"/>
        <v>46753</v>
      </c>
      <c r="P42" s="2">
        <f t="shared" si="7"/>
        <v>47118</v>
      </c>
    </row>
    <row r="43" spans="2:16" x14ac:dyDescent="0.3">
      <c r="B43">
        <v>40</v>
      </c>
      <c r="C43" t="s">
        <v>48</v>
      </c>
      <c r="D43" t="s">
        <v>8</v>
      </c>
      <c r="E43" t="s">
        <v>9</v>
      </c>
      <c r="F43">
        <v>47119</v>
      </c>
      <c r="G43">
        <v>47483</v>
      </c>
      <c r="I43">
        <f t="shared" si="2"/>
        <v>1</v>
      </c>
      <c r="J43">
        <f t="shared" si="3"/>
        <v>1</v>
      </c>
      <c r="K43">
        <v>2029</v>
      </c>
      <c r="L43">
        <f t="shared" si="4"/>
        <v>31</v>
      </c>
      <c r="M43">
        <f t="shared" si="5"/>
        <v>12</v>
      </c>
      <c r="N43">
        <v>2029</v>
      </c>
      <c r="O43" s="2">
        <f t="shared" si="6"/>
        <v>47119</v>
      </c>
      <c r="P43" s="2">
        <f t="shared" si="7"/>
        <v>47483</v>
      </c>
    </row>
    <row r="44" spans="2:16" x14ac:dyDescent="0.3">
      <c r="B44">
        <v>41</v>
      </c>
      <c r="C44" t="s">
        <v>49</v>
      </c>
      <c r="D44" t="s">
        <v>8</v>
      </c>
      <c r="E44" t="s">
        <v>9</v>
      </c>
      <c r="F44">
        <v>47484</v>
      </c>
      <c r="G44">
        <v>47848</v>
      </c>
      <c r="I44">
        <f t="shared" si="2"/>
        <v>1</v>
      </c>
      <c r="J44">
        <f t="shared" si="3"/>
        <v>1</v>
      </c>
      <c r="K44">
        <v>2030</v>
      </c>
      <c r="L44">
        <f t="shared" si="4"/>
        <v>31</v>
      </c>
      <c r="M44">
        <f t="shared" si="5"/>
        <v>12</v>
      </c>
      <c r="N44">
        <v>2030</v>
      </c>
      <c r="O44" s="2">
        <f t="shared" si="6"/>
        <v>47484</v>
      </c>
      <c r="P44" s="2">
        <f t="shared" si="7"/>
        <v>47848</v>
      </c>
    </row>
    <row r="45" spans="2:16" x14ac:dyDescent="0.3">
      <c r="B45">
        <v>42</v>
      </c>
      <c r="C45" t="s">
        <v>50</v>
      </c>
      <c r="D45" t="s">
        <v>8</v>
      </c>
      <c r="E45" t="s">
        <v>9</v>
      </c>
      <c r="F45">
        <v>47849</v>
      </c>
      <c r="G45">
        <v>48213</v>
      </c>
      <c r="I45">
        <f t="shared" si="2"/>
        <v>1</v>
      </c>
      <c r="J45">
        <f t="shared" si="3"/>
        <v>1</v>
      </c>
      <c r="K45">
        <v>2031</v>
      </c>
      <c r="L45">
        <f t="shared" si="4"/>
        <v>31</v>
      </c>
      <c r="M45">
        <f t="shared" si="5"/>
        <v>12</v>
      </c>
      <c r="N45">
        <v>2031</v>
      </c>
      <c r="O45" s="2">
        <f t="shared" si="6"/>
        <v>47849</v>
      </c>
      <c r="P45" s="2">
        <f t="shared" si="7"/>
        <v>48213</v>
      </c>
    </row>
    <row r="46" spans="2:16" x14ac:dyDescent="0.3">
      <c r="B46">
        <v>43</v>
      </c>
      <c r="C46" t="s">
        <v>51</v>
      </c>
      <c r="D46" t="s">
        <v>8</v>
      </c>
      <c r="E46" t="s">
        <v>9</v>
      </c>
      <c r="F46">
        <v>48214</v>
      </c>
      <c r="G46">
        <v>48579</v>
      </c>
      <c r="I46">
        <f t="shared" si="2"/>
        <v>1</v>
      </c>
      <c r="J46">
        <f t="shared" si="3"/>
        <v>1</v>
      </c>
      <c r="K46">
        <v>2032</v>
      </c>
      <c r="L46">
        <f t="shared" si="4"/>
        <v>31</v>
      </c>
      <c r="M46">
        <f t="shared" si="5"/>
        <v>12</v>
      </c>
      <c r="N46">
        <v>2032</v>
      </c>
      <c r="O46" s="2">
        <f t="shared" si="6"/>
        <v>48214</v>
      </c>
      <c r="P46" s="2">
        <f t="shared" si="7"/>
        <v>48579</v>
      </c>
    </row>
    <row r="47" spans="2:16" x14ac:dyDescent="0.3">
      <c r="B47">
        <v>44</v>
      </c>
      <c r="C47" t="s">
        <v>52</v>
      </c>
      <c r="D47" t="s">
        <v>8</v>
      </c>
      <c r="E47" t="s">
        <v>9</v>
      </c>
      <c r="F47">
        <v>48580</v>
      </c>
      <c r="G47">
        <v>48944</v>
      </c>
      <c r="I47">
        <f t="shared" si="2"/>
        <v>1</v>
      </c>
      <c r="J47">
        <f t="shared" si="3"/>
        <v>1</v>
      </c>
      <c r="K47">
        <v>2033</v>
      </c>
      <c r="L47">
        <f t="shared" si="4"/>
        <v>31</v>
      </c>
      <c r="M47">
        <f t="shared" si="5"/>
        <v>12</v>
      </c>
      <c r="N47">
        <v>2033</v>
      </c>
      <c r="O47" s="2">
        <f t="shared" si="6"/>
        <v>48580</v>
      </c>
      <c r="P47" s="2">
        <f t="shared" si="7"/>
        <v>48944</v>
      </c>
    </row>
    <row r="48" spans="2:16" x14ac:dyDescent="0.3">
      <c r="B48">
        <v>45</v>
      </c>
      <c r="C48" t="s">
        <v>53</v>
      </c>
      <c r="D48" t="s">
        <v>8</v>
      </c>
      <c r="E48" t="s">
        <v>9</v>
      </c>
      <c r="F48">
        <v>48945</v>
      </c>
      <c r="G48">
        <v>49309</v>
      </c>
      <c r="I48">
        <f t="shared" si="2"/>
        <v>1</v>
      </c>
      <c r="J48">
        <f t="shared" si="3"/>
        <v>1</v>
      </c>
      <c r="K48">
        <v>2034</v>
      </c>
      <c r="L48">
        <f t="shared" si="4"/>
        <v>31</v>
      </c>
      <c r="M48">
        <f t="shared" si="5"/>
        <v>12</v>
      </c>
      <c r="N48">
        <v>2034</v>
      </c>
      <c r="O48" s="2">
        <f t="shared" si="6"/>
        <v>48945</v>
      </c>
      <c r="P48" s="2">
        <f t="shared" si="7"/>
        <v>49309</v>
      </c>
    </row>
    <row r="49" spans="2:16" x14ac:dyDescent="0.3">
      <c r="B49">
        <v>46</v>
      </c>
      <c r="C49" t="s">
        <v>54</v>
      </c>
      <c r="D49" t="s">
        <v>8</v>
      </c>
      <c r="E49" t="s">
        <v>9</v>
      </c>
      <c r="F49">
        <v>49310</v>
      </c>
      <c r="G49">
        <v>49674</v>
      </c>
      <c r="I49">
        <f t="shared" si="2"/>
        <v>1</v>
      </c>
      <c r="J49">
        <f t="shared" si="3"/>
        <v>1</v>
      </c>
      <c r="K49">
        <v>2035</v>
      </c>
      <c r="L49">
        <f t="shared" si="4"/>
        <v>31</v>
      </c>
      <c r="M49">
        <f t="shared" si="5"/>
        <v>12</v>
      </c>
      <c r="N49">
        <v>2035</v>
      </c>
      <c r="O49" s="2">
        <f t="shared" si="6"/>
        <v>49310</v>
      </c>
      <c r="P49" s="2">
        <f t="shared" si="7"/>
        <v>49674</v>
      </c>
    </row>
    <row r="50" spans="2:16" x14ac:dyDescent="0.3">
      <c r="B50">
        <v>47</v>
      </c>
      <c r="C50" t="s">
        <v>55</v>
      </c>
      <c r="D50" t="s">
        <v>8</v>
      </c>
      <c r="E50" t="s">
        <v>9</v>
      </c>
      <c r="F50">
        <v>49675</v>
      </c>
      <c r="G50">
        <v>50040</v>
      </c>
      <c r="I50">
        <f t="shared" si="2"/>
        <v>1</v>
      </c>
      <c r="J50">
        <f t="shared" si="3"/>
        <v>1</v>
      </c>
      <c r="K50">
        <v>2036</v>
      </c>
      <c r="L50">
        <f t="shared" si="4"/>
        <v>31</v>
      </c>
      <c r="M50">
        <f t="shared" si="5"/>
        <v>12</v>
      </c>
      <c r="N50">
        <v>2036</v>
      </c>
      <c r="O50" s="2">
        <f t="shared" si="6"/>
        <v>49675</v>
      </c>
      <c r="P50" s="2">
        <f t="shared" si="7"/>
        <v>50040</v>
      </c>
    </row>
    <row r="51" spans="2:16" x14ac:dyDescent="0.3">
      <c r="B51">
        <v>48</v>
      </c>
      <c r="C51" t="s">
        <v>56</v>
      </c>
      <c r="D51" t="s">
        <v>8</v>
      </c>
      <c r="E51" t="s">
        <v>9</v>
      </c>
      <c r="F51">
        <v>50041</v>
      </c>
      <c r="G51">
        <v>50405</v>
      </c>
      <c r="I51">
        <f t="shared" si="2"/>
        <v>1</v>
      </c>
      <c r="J51">
        <f t="shared" si="3"/>
        <v>1</v>
      </c>
      <c r="K51">
        <v>2037</v>
      </c>
      <c r="L51">
        <f t="shared" si="4"/>
        <v>31</v>
      </c>
      <c r="M51">
        <f t="shared" si="5"/>
        <v>12</v>
      </c>
      <c r="N51">
        <v>2037</v>
      </c>
      <c r="O51" s="2">
        <f t="shared" si="6"/>
        <v>50041</v>
      </c>
      <c r="P51" s="2">
        <f t="shared" si="7"/>
        <v>50405</v>
      </c>
    </row>
    <row r="52" spans="2:16" x14ac:dyDescent="0.3">
      <c r="B52">
        <v>49</v>
      </c>
      <c r="C52" t="s">
        <v>57</v>
      </c>
      <c r="D52" t="s">
        <v>8</v>
      </c>
      <c r="E52" t="s">
        <v>9</v>
      </c>
      <c r="F52">
        <v>50406</v>
      </c>
      <c r="G52">
        <v>50770</v>
      </c>
      <c r="I52">
        <f t="shared" si="2"/>
        <v>1</v>
      </c>
      <c r="J52">
        <f t="shared" si="3"/>
        <v>1</v>
      </c>
      <c r="K52">
        <v>2038</v>
      </c>
      <c r="L52">
        <f t="shared" si="4"/>
        <v>31</v>
      </c>
      <c r="M52">
        <f t="shared" si="5"/>
        <v>12</v>
      </c>
      <c r="N52">
        <v>2038</v>
      </c>
      <c r="O52" s="2">
        <f t="shared" si="6"/>
        <v>50406</v>
      </c>
      <c r="P52" s="2">
        <f t="shared" si="7"/>
        <v>50770</v>
      </c>
    </row>
    <row r="53" spans="2:16" x14ac:dyDescent="0.3">
      <c r="B53">
        <v>50</v>
      </c>
      <c r="C53" t="s">
        <v>58</v>
      </c>
      <c r="D53" t="s">
        <v>8</v>
      </c>
      <c r="E53" t="s">
        <v>9</v>
      </c>
      <c r="F53">
        <v>50771</v>
      </c>
      <c r="G53">
        <v>51135</v>
      </c>
      <c r="I53">
        <f t="shared" si="2"/>
        <v>1</v>
      </c>
      <c r="J53">
        <f t="shared" si="3"/>
        <v>1</v>
      </c>
      <c r="K53">
        <v>2039</v>
      </c>
      <c r="L53">
        <f t="shared" si="4"/>
        <v>31</v>
      </c>
      <c r="M53">
        <f t="shared" si="5"/>
        <v>12</v>
      </c>
      <c r="N53">
        <v>2039</v>
      </c>
      <c r="O53" s="2">
        <f t="shared" si="6"/>
        <v>50771</v>
      </c>
      <c r="P53" s="2">
        <f t="shared" si="7"/>
        <v>51135</v>
      </c>
    </row>
    <row r="54" spans="2:16" x14ac:dyDescent="0.3">
      <c r="B54">
        <v>51</v>
      </c>
      <c r="C54" t="s">
        <v>59</v>
      </c>
      <c r="D54" t="s">
        <v>8</v>
      </c>
      <c r="E54" t="s">
        <v>9</v>
      </c>
      <c r="F54">
        <v>51136</v>
      </c>
      <c r="G54">
        <v>51501</v>
      </c>
      <c r="I54">
        <f t="shared" si="2"/>
        <v>1</v>
      </c>
      <c r="J54">
        <f t="shared" si="3"/>
        <v>1</v>
      </c>
      <c r="K54">
        <v>2040</v>
      </c>
      <c r="L54">
        <f t="shared" si="4"/>
        <v>31</v>
      </c>
      <c r="M54">
        <f t="shared" si="5"/>
        <v>12</v>
      </c>
      <c r="N54">
        <v>2040</v>
      </c>
      <c r="O54" s="2">
        <f t="shared" si="6"/>
        <v>51136</v>
      </c>
      <c r="P54" s="2">
        <f t="shared" si="7"/>
        <v>51501</v>
      </c>
    </row>
    <row r="55" spans="2:16" x14ac:dyDescent="0.3">
      <c r="B55">
        <v>52</v>
      </c>
      <c r="C55" t="s">
        <v>60</v>
      </c>
      <c r="D55" t="s">
        <v>8</v>
      </c>
      <c r="E55" t="s">
        <v>9</v>
      </c>
      <c r="F55">
        <v>51502</v>
      </c>
      <c r="G55">
        <v>51866</v>
      </c>
      <c r="I55">
        <f t="shared" si="2"/>
        <v>1</v>
      </c>
      <c r="J55">
        <f t="shared" si="3"/>
        <v>1</v>
      </c>
      <c r="K55">
        <v>2041</v>
      </c>
      <c r="L55">
        <f t="shared" si="4"/>
        <v>31</v>
      </c>
      <c r="M55">
        <f t="shared" si="5"/>
        <v>12</v>
      </c>
      <c r="N55">
        <v>2041</v>
      </c>
      <c r="O55" s="2">
        <f t="shared" si="6"/>
        <v>51502</v>
      </c>
      <c r="P55" s="2">
        <f t="shared" si="7"/>
        <v>51866</v>
      </c>
    </row>
    <row r="56" spans="2:16" x14ac:dyDescent="0.3">
      <c r="B56">
        <v>53</v>
      </c>
      <c r="C56" t="s">
        <v>61</v>
      </c>
      <c r="D56" t="s">
        <v>8</v>
      </c>
      <c r="E56" t="s">
        <v>9</v>
      </c>
      <c r="F56">
        <v>51867</v>
      </c>
      <c r="G56">
        <v>52231</v>
      </c>
      <c r="I56">
        <f t="shared" si="2"/>
        <v>1</v>
      </c>
      <c r="J56">
        <f t="shared" si="3"/>
        <v>1</v>
      </c>
      <c r="K56">
        <v>2042</v>
      </c>
      <c r="L56">
        <f t="shared" si="4"/>
        <v>31</v>
      </c>
      <c r="M56">
        <f t="shared" si="5"/>
        <v>12</v>
      </c>
      <c r="N56">
        <v>2042</v>
      </c>
      <c r="O56" s="2">
        <f t="shared" si="6"/>
        <v>51867</v>
      </c>
      <c r="P56" s="2">
        <f t="shared" si="7"/>
        <v>52231</v>
      </c>
    </row>
    <row r="57" spans="2:16" x14ac:dyDescent="0.3">
      <c r="B57">
        <v>54</v>
      </c>
      <c r="C57" t="s">
        <v>62</v>
      </c>
      <c r="D57" t="s">
        <v>8</v>
      </c>
      <c r="E57" t="s">
        <v>9</v>
      </c>
      <c r="F57">
        <v>52232</v>
      </c>
      <c r="G57">
        <v>52596</v>
      </c>
      <c r="I57">
        <f t="shared" si="2"/>
        <v>1</v>
      </c>
      <c r="J57">
        <f t="shared" si="3"/>
        <v>1</v>
      </c>
      <c r="K57">
        <v>2043</v>
      </c>
      <c r="L57">
        <f t="shared" si="4"/>
        <v>31</v>
      </c>
      <c r="M57">
        <f t="shared" si="5"/>
        <v>12</v>
      </c>
      <c r="N57">
        <v>2043</v>
      </c>
      <c r="O57" s="2">
        <f t="shared" si="6"/>
        <v>52232</v>
      </c>
      <c r="P57" s="2">
        <f t="shared" si="7"/>
        <v>52596</v>
      </c>
    </row>
    <row r="58" spans="2:16" x14ac:dyDescent="0.3">
      <c r="B58">
        <v>55</v>
      </c>
      <c r="C58" t="s">
        <v>63</v>
      </c>
      <c r="D58" t="s">
        <v>8</v>
      </c>
      <c r="E58" t="s">
        <v>9</v>
      </c>
      <c r="F58">
        <v>52597</v>
      </c>
      <c r="G58">
        <v>52962</v>
      </c>
      <c r="I58">
        <f t="shared" si="2"/>
        <v>1</v>
      </c>
      <c r="J58">
        <f t="shared" si="3"/>
        <v>1</v>
      </c>
      <c r="K58">
        <v>2044</v>
      </c>
      <c r="L58">
        <f t="shared" si="4"/>
        <v>31</v>
      </c>
      <c r="M58">
        <f t="shared" si="5"/>
        <v>12</v>
      </c>
      <c r="N58">
        <v>2044</v>
      </c>
      <c r="O58" s="2">
        <f t="shared" si="6"/>
        <v>52597</v>
      </c>
      <c r="P58" s="2">
        <f t="shared" si="7"/>
        <v>52962</v>
      </c>
    </row>
    <row r="59" spans="2:16" x14ac:dyDescent="0.3">
      <c r="B59">
        <v>56</v>
      </c>
      <c r="C59" t="s">
        <v>64</v>
      </c>
      <c r="D59" t="s">
        <v>8</v>
      </c>
      <c r="E59" t="s">
        <v>9</v>
      </c>
      <c r="F59">
        <v>52963</v>
      </c>
      <c r="G59">
        <v>53327</v>
      </c>
      <c r="I59">
        <f t="shared" si="2"/>
        <v>1</v>
      </c>
      <c r="J59">
        <f t="shared" si="3"/>
        <v>1</v>
      </c>
      <c r="K59">
        <v>2045</v>
      </c>
      <c r="L59">
        <f t="shared" si="4"/>
        <v>31</v>
      </c>
      <c r="M59">
        <f t="shared" si="5"/>
        <v>12</v>
      </c>
      <c r="N59">
        <v>2045</v>
      </c>
      <c r="O59" s="2">
        <f t="shared" si="6"/>
        <v>52963</v>
      </c>
      <c r="P59" s="2">
        <f t="shared" si="7"/>
        <v>53327</v>
      </c>
    </row>
    <row r="60" spans="2:16" x14ac:dyDescent="0.3">
      <c r="B60">
        <v>57</v>
      </c>
      <c r="C60" t="s">
        <v>65</v>
      </c>
      <c r="D60" t="s">
        <v>8</v>
      </c>
      <c r="E60" t="s">
        <v>9</v>
      </c>
      <c r="F60">
        <v>53328</v>
      </c>
      <c r="G60">
        <v>53692</v>
      </c>
      <c r="I60">
        <f t="shared" si="2"/>
        <v>1</v>
      </c>
      <c r="J60">
        <f t="shared" si="3"/>
        <v>1</v>
      </c>
      <c r="K60">
        <v>2046</v>
      </c>
      <c r="L60">
        <f t="shared" si="4"/>
        <v>31</v>
      </c>
      <c r="M60">
        <f t="shared" si="5"/>
        <v>12</v>
      </c>
      <c r="N60">
        <v>2046</v>
      </c>
      <c r="O60" s="2">
        <f t="shared" si="6"/>
        <v>53328</v>
      </c>
      <c r="P60" s="2">
        <f t="shared" si="7"/>
        <v>53692</v>
      </c>
    </row>
    <row r="61" spans="2:16" x14ac:dyDescent="0.3">
      <c r="B61">
        <v>58</v>
      </c>
      <c r="C61" t="s">
        <v>66</v>
      </c>
      <c r="D61" t="s">
        <v>8</v>
      </c>
      <c r="E61" t="s">
        <v>9</v>
      </c>
      <c r="F61">
        <v>53693</v>
      </c>
      <c r="G61">
        <v>54057</v>
      </c>
      <c r="I61">
        <f t="shared" si="2"/>
        <v>1</v>
      </c>
      <c r="J61">
        <f t="shared" si="3"/>
        <v>1</v>
      </c>
      <c r="K61">
        <v>2047</v>
      </c>
      <c r="L61">
        <f t="shared" si="4"/>
        <v>31</v>
      </c>
      <c r="M61">
        <f t="shared" si="5"/>
        <v>12</v>
      </c>
      <c r="N61">
        <v>2047</v>
      </c>
      <c r="O61" s="2">
        <f t="shared" si="6"/>
        <v>53693</v>
      </c>
      <c r="P61" s="2">
        <f t="shared" si="7"/>
        <v>54057</v>
      </c>
    </row>
    <row r="62" spans="2:16" x14ac:dyDescent="0.3">
      <c r="B62">
        <v>59</v>
      </c>
      <c r="C62" t="s">
        <v>67</v>
      </c>
      <c r="D62" t="s">
        <v>8</v>
      </c>
      <c r="E62" t="s">
        <v>9</v>
      </c>
      <c r="F62">
        <v>54058</v>
      </c>
      <c r="G62">
        <v>54423</v>
      </c>
      <c r="I62">
        <f t="shared" si="2"/>
        <v>1</v>
      </c>
      <c r="J62">
        <f t="shared" si="3"/>
        <v>1</v>
      </c>
      <c r="K62">
        <v>2048</v>
      </c>
      <c r="L62">
        <f t="shared" si="4"/>
        <v>31</v>
      </c>
      <c r="M62">
        <f t="shared" si="5"/>
        <v>12</v>
      </c>
      <c r="N62">
        <v>2048</v>
      </c>
      <c r="O62" s="2">
        <f t="shared" si="6"/>
        <v>54058</v>
      </c>
      <c r="P62" s="2">
        <f t="shared" si="7"/>
        <v>54423</v>
      </c>
    </row>
    <row r="63" spans="2:16" x14ac:dyDescent="0.3">
      <c r="B63">
        <v>60</v>
      </c>
      <c r="C63" t="s">
        <v>68</v>
      </c>
      <c r="D63" t="s">
        <v>8</v>
      </c>
      <c r="E63" t="s">
        <v>9</v>
      </c>
      <c r="F63">
        <v>54424</v>
      </c>
      <c r="G63">
        <v>54788</v>
      </c>
      <c r="I63">
        <f t="shared" si="2"/>
        <v>1</v>
      </c>
      <c r="J63">
        <f t="shared" si="3"/>
        <v>1</v>
      </c>
      <c r="K63">
        <v>2049</v>
      </c>
      <c r="L63">
        <f t="shared" si="4"/>
        <v>31</v>
      </c>
      <c r="M63">
        <f t="shared" si="5"/>
        <v>12</v>
      </c>
      <c r="N63">
        <v>2049</v>
      </c>
      <c r="O63" s="2">
        <f t="shared" si="6"/>
        <v>54424</v>
      </c>
      <c r="P63" s="2">
        <f t="shared" si="7"/>
        <v>54788</v>
      </c>
    </row>
    <row r="64" spans="2:16" x14ac:dyDescent="0.3">
      <c r="B64">
        <v>61</v>
      </c>
      <c r="C64" t="s">
        <v>69</v>
      </c>
      <c r="D64" t="s">
        <v>8</v>
      </c>
      <c r="E64" t="s">
        <v>9</v>
      </c>
      <c r="F64">
        <v>54789</v>
      </c>
      <c r="G64">
        <v>55153</v>
      </c>
      <c r="I64">
        <f t="shared" si="2"/>
        <v>1</v>
      </c>
      <c r="J64">
        <f t="shared" si="3"/>
        <v>1</v>
      </c>
      <c r="K64">
        <v>2050</v>
      </c>
      <c r="L64">
        <f t="shared" si="4"/>
        <v>31</v>
      </c>
      <c r="M64">
        <f t="shared" si="5"/>
        <v>12</v>
      </c>
      <c r="N64">
        <v>2050</v>
      </c>
      <c r="O64" s="2">
        <f t="shared" si="6"/>
        <v>54789</v>
      </c>
      <c r="P64" s="2">
        <f t="shared" si="7"/>
        <v>55153</v>
      </c>
    </row>
    <row r="65" spans="2:16" x14ac:dyDescent="0.3">
      <c r="B65">
        <v>62</v>
      </c>
      <c r="C65" t="s">
        <v>100</v>
      </c>
      <c r="D65" t="s">
        <v>70</v>
      </c>
      <c r="E65" t="s">
        <v>71</v>
      </c>
      <c r="F65">
        <v>0</v>
      </c>
      <c r="G65">
        <v>30</v>
      </c>
      <c r="I65">
        <v>1</v>
      </c>
      <c r="J65" s="5">
        <v>1</v>
      </c>
      <c r="K65">
        <v>1990</v>
      </c>
      <c r="L65">
        <v>31</v>
      </c>
      <c r="M65" s="5">
        <v>1</v>
      </c>
      <c r="N65">
        <v>1990</v>
      </c>
      <c r="O65" s="2">
        <f t="shared" si="6"/>
        <v>32874</v>
      </c>
      <c r="P65" s="2">
        <f t="shared" si="7"/>
        <v>32904</v>
      </c>
    </row>
    <row r="66" spans="2:16" x14ac:dyDescent="0.3">
      <c r="B66">
        <v>63</v>
      </c>
      <c r="C66" t="s">
        <v>101</v>
      </c>
      <c r="D66" t="s">
        <v>70</v>
      </c>
      <c r="E66" t="s">
        <v>71</v>
      </c>
      <c r="F66">
        <v>0</v>
      </c>
      <c r="G66">
        <v>27</v>
      </c>
      <c r="I66">
        <v>1</v>
      </c>
      <c r="J66">
        <v>2</v>
      </c>
      <c r="K66">
        <v>1990</v>
      </c>
      <c r="L66">
        <v>28</v>
      </c>
      <c r="M66">
        <v>2</v>
      </c>
      <c r="N66">
        <v>1990</v>
      </c>
      <c r="O66" s="2">
        <f t="shared" si="6"/>
        <v>32905</v>
      </c>
      <c r="P66" s="2">
        <f t="shared" si="7"/>
        <v>32932</v>
      </c>
    </row>
    <row r="67" spans="2:16" x14ac:dyDescent="0.3">
      <c r="B67">
        <v>64</v>
      </c>
      <c r="C67" t="s">
        <v>102</v>
      </c>
      <c r="D67" t="s">
        <v>70</v>
      </c>
      <c r="E67" t="s">
        <v>71</v>
      </c>
      <c r="F67">
        <v>0</v>
      </c>
      <c r="G67">
        <v>30</v>
      </c>
      <c r="I67">
        <v>1</v>
      </c>
      <c r="J67">
        <v>3</v>
      </c>
      <c r="K67">
        <v>1990</v>
      </c>
      <c r="L67">
        <v>31</v>
      </c>
      <c r="M67">
        <v>3</v>
      </c>
      <c r="N67">
        <v>1990</v>
      </c>
      <c r="O67" s="2">
        <f t="shared" si="6"/>
        <v>32933</v>
      </c>
      <c r="P67" s="2">
        <f t="shared" si="7"/>
        <v>32963</v>
      </c>
    </row>
    <row r="68" spans="2:16" x14ac:dyDescent="0.3">
      <c r="B68">
        <v>65</v>
      </c>
      <c r="C68" t="s">
        <v>103</v>
      </c>
      <c r="D68" t="s">
        <v>70</v>
      </c>
      <c r="E68" t="s">
        <v>71</v>
      </c>
      <c r="F68">
        <v>0</v>
      </c>
      <c r="G68">
        <v>29</v>
      </c>
      <c r="I68">
        <v>1</v>
      </c>
      <c r="J68">
        <v>4</v>
      </c>
      <c r="K68">
        <v>1990</v>
      </c>
      <c r="L68">
        <v>30</v>
      </c>
      <c r="M68">
        <v>4</v>
      </c>
      <c r="N68">
        <v>1990</v>
      </c>
      <c r="O68" s="2">
        <f t="shared" si="6"/>
        <v>32964</v>
      </c>
      <c r="P68" s="2">
        <f t="shared" si="7"/>
        <v>32993</v>
      </c>
    </row>
    <row r="69" spans="2:16" x14ac:dyDescent="0.3">
      <c r="B69">
        <v>66</v>
      </c>
      <c r="C69" t="s">
        <v>104</v>
      </c>
      <c r="D69" t="s">
        <v>70</v>
      </c>
      <c r="E69" t="s">
        <v>71</v>
      </c>
      <c r="F69">
        <v>0</v>
      </c>
      <c r="G69">
        <v>30</v>
      </c>
      <c r="I69">
        <v>1</v>
      </c>
      <c r="J69">
        <v>5</v>
      </c>
      <c r="K69">
        <v>1990</v>
      </c>
      <c r="L69">
        <v>31</v>
      </c>
      <c r="M69">
        <v>5</v>
      </c>
      <c r="N69">
        <v>1990</v>
      </c>
      <c r="O69" s="2">
        <f t="shared" si="6"/>
        <v>32994</v>
      </c>
      <c r="P69" s="2">
        <f t="shared" si="7"/>
        <v>33024</v>
      </c>
    </row>
    <row r="70" spans="2:16" x14ac:dyDescent="0.3">
      <c r="B70">
        <v>67</v>
      </c>
      <c r="C70" t="s">
        <v>105</v>
      </c>
      <c r="D70" t="s">
        <v>70</v>
      </c>
      <c r="E70" t="s">
        <v>71</v>
      </c>
      <c r="F70">
        <v>0</v>
      </c>
      <c r="G70">
        <v>29</v>
      </c>
      <c r="I70">
        <v>1</v>
      </c>
      <c r="J70">
        <v>6</v>
      </c>
      <c r="K70">
        <v>1990</v>
      </c>
      <c r="L70">
        <v>30</v>
      </c>
      <c r="M70">
        <v>6</v>
      </c>
      <c r="N70">
        <v>1990</v>
      </c>
      <c r="O70" s="2">
        <f t="shared" si="6"/>
        <v>33025</v>
      </c>
      <c r="P70" s="2">
        <f t="shared" si="7"/>
        <v>33054</v>
      </c>
    </row>
    <row r="71" spans="2:16" x14ac:dyDescent="0.3">
      <c r="B71">
        <v>68</v>
      </c>
      <c r="C71" t="s">
        <v>106</v>
      </c>
      <c r="D71" t="s">
        <v>70</v>
      </c>
      <c r="E71" t="s">
        <v>71</v>
      </c>
      <c r="F71">
        <v>0</v>
      </c>
      <c r="G71">
        <v>30</v>
      </c>
      <c r="I71">
        <v>1</v>
      </c>
      <c r="J71">
        <v>7</v>
      </c>
      <c r="K71">
        <v>1990</v>
      </c>
      <c r="L71">
        <v>31</v>
      </c>
      <c r="M71">
        <v>7</v>
      </c>
      <c r="N71">
        <v>1990</v>
      </c>
      <c r="O71" s="2">
        <f t="shared" si="6"/>
        <v>33055</v>
      </c>
      <c r="P71" s="2">
        <f t="shared" si="7"/>
        <v>33085</v>
      </c>
    </row>
    <row r="72" spans="2:16" x14ac:dyDescent="0.3">
      <c r="B72">
        <v>69</v>
      </c>
      <c r="C72" t="s">
        <v>107</v>
      </c>
      <c r="D72" t="s">
        <v>70</v>
      </c>
      <c r="E72" t="s">
        <v>71</v>
      </c>
      <c r="F72">
        <v>0</v>
      </c>
      <c r="G72">
        <v>30</v>
      </c>
      <c r="I72">
        <v>1</v>
      </c>
      <c r="J72">
        <v>8</v>
      </c>
      <c r="K72">
        <v>1990</v>
      </c>
      <c r="L72">
        <v>31</v>
      </c>
      <c r="M72">
        <v>8</v>
      </c>
      <c r="N72">
        <v>1990</v>
      </c>
      <c r="O72" s="2">
        <f t="shared" si="6"/>
        <v>33086</v>
      </c>
      <c r="P72" s="2">
        <f t="shared" si="7"/>
        <v>33116</v>
      </c>
    </row>
    <row r="73" spans="2:16" x14ac:dyDescent="0.3">
      <c r="B73">
        <v>70</v>
      </c>
      <c r="C73" t="s">
        <v>108</v>
      </c>
      <c r="D73" t="s">
        <v>70</v>
      </c>
      <c r="E73" t="s">
        <v>71</v>
      </c>
      <c r="F73">
        <v>0</v>
      </c>
      <c r="G73">
        <v>29</v>
      </c>
      <c r="I73">
        <v>1</v>
      </c>
      <c r="J73">
        <v>9</v>
      </c>
      <c r="K73">
        <v>1990</v>
      </c>
      <c r="L73">
        <v>30</v>
      </c>
      <c r="M73">
        <v>9</v>
      </c>
      <c r="N73">
        <v>1990</v>
      </c>
      <c r="O73" s="2">
        <f t="shared" si="6"/>
        <v>33117</v>
      </c>
      <c r="P73" s="2">
        <f t="shared" si="7"/>
        <v>33146</v>
      </c>
    </row>
    <row r="74" spans="2:16" x14ac:dyDescent="0.3">
      <c r="B74">
        <v>71</v>
      </c>
      <c r="C74" t="s">
        <v>109</v>
      </c>
      <c r="D74" t="s">
        <v>70</v>
      </c>
      <c r="E74" t="s">
        <v>71</v>
      </c>
      <c r="F74">
        <v>0</v>
      </c>
      <c r="G74">
        <v>30</v>
      </c>
      <c r="I74">
        <v>1</v>
      </c>
      <c r="J74">
        <v>10</v>
      </c>
      <c r="K74">
        <v>1990</v>
      </c>
      <c r="L74">
        <v>31</v>
      </c>
      <c r="M74">
        <v>10</v>
      </c>
      <c r="N74">
        <v>1990</v>
      </c>
      <c r="O74" s="2">
        <f t="shared" si="6"/>
        <v>33147</v>
      </c>
      <c r="P74" s="2">
        <f t="shared" si="7"/>
        <v>33177</v>
      </c>
    </row>
    <row r="75" spans="2:16" x14ac:dyDescent="0.3">
      <c r="B75">
        <v>72</v>
      </c>
      <c r="C75" t="s">
        <v>110</v>
      </c>
      <c r="D75" t="s">
        <v>70</v>
      </c>
      <c r="E75" t="s">
        <v>71</v>
      </c>
      <c r="F75">
        <v>0</v>
      </c>
      <c r="G75">
        <v>29</v>
      </c>
      <c r="I75">
        <v>1</v>
      </c>
      <c r="J75">
        <v>11</v>
      </c>
      <c r="K75">
        <v>1990</v>
      </c>
      <c r="L75">
        <v>30</v>
      </c>
      <c r="M75">
        <v>11</v>
      </c>
      <c r="N75">
        <v>1990</v>
      </c>
      <c r="O75" s="2">
        <f t="shared" si="6"/>
        <v>33178</v>
      </c>
      <c r="P75" s="2">
        <f t="shared" si="7"/>
        <v>33207</v>
      </c>
    </row>
    <row r="76" spans="2:16" x14ac:dyDescent="0.3">
      <c r="B76">
        <v>73</v>
      </c>
      <c r="C76" t="s">
        <v>111</v>
      </c>
      <c r="D76" t="s">
        <v>70</v>
      </c>
      <c r="E76" t="s">
        <v>71</v>
      </c>
      <c r="F76">
        <v>0</v>
      </c>
      <c r="G76">
        <v>30</v>
      </c>
      <c r="I76">
        <v>1</v>
      </c>
      <c r="J76">
        <v>12</v>
      </c>
      <c r="K76">
        <v>1990</v>
      </c>
      <c r="L76">
        <v>31</v>
      </c>
      <c r="M76">
        <v>12</v>
      </c>
      <c r="N76">
        <v>1990</v>
      </c>
      <c r="O76" s="2">
        <f t="shared" si="6"/>
        <v>33208</v>
      </c>
      <c r="P76" s="2">
        <f t="shared" si="7"/>
        <v>33238</v>
      </c>
    </row>
    <row r="77" spans="2:16" x14ac:dyDescent="0.3">
      <c r="B77">
        <v>74</v>
      </c>
      <c r="C77" t="s">
        <v>112</v>
      </c>
      <c r="D77" t="s">
        <v>70</v>
      </c>
      <c r="E77" t="s">
        <v>71</v>
      </c>
      <c r="F77">
        <v>0</v>
      </c>
      <c r="G77">
        <v>30</v>
      </c>
      <c r="I77">
        <v>1</v>
      </c>
      <c r="J77" s="5">
        <v>1</v>
      </c>
      <c r="K77">
        <v>1991</v>
      </c>
      <c r="L77">
        <v>31</v>
      </c>
      <c r="M77" s="5">
        <v>1</v>
      </c>
      <c r="N77">
        <v>1991</v>
      </c>
      <c r="O77" s="2">
        <f t="shared" si="6"/>
        <v>33239</v>
      </c>
      <c r="P77" s="2">
        <f t="shared" si="7"/>
        <v>33269</v>
      </c>
    </row>
    <row r="78" spans="2:16" x14ac:dyDescent="0.3">
      <c r="B78">
        <v>75</v>
      </c>
      <c r="C78" t="s">
        <v>113</v>
      </c>
      <c r="D78" t="s">
        <v>70</v>
      </c>
      <c r="E78" t="s">
        <v>71</v>
      </c>
      <c r="F78">
        <v>0</v>
      </c>
      <c r="G78">
        <v>27</v>
      </c>
      <c r="I78">
        <v>1</v>
      </c>
      <c r="J78">
        <v>2</v>
      </c>
      <c r="K78">
        <v>1991</v>
      </c>
      <c r="L78">
        <v>28</v>
      </c>
      <c r="M78">
        <v>2</v>
      </c>
      <c r="N78">
        <v>1991</v>
      </c>
      <c r="O78" s="2">
        <f t="shared" si="6"/>
        <v>33270</v>
      </c>
      <c r="P78" s="2">
        <f t="shared" si="7"/>
        <v>33297</v>
      </c>
    </row>
    <row r="79" spans="2:16" x14ac:dyDescent="0.3">
      <c r="B79">
        <v>76</v>
      </c>
      <c r="C79" t="s">
        <v>114</v>
      </c>
      <c r="D79" t="s">
        <v>70</v>
      </c>
      <c r="E79" t="s">
        <v>71</v>
      </c>
      <c r="F79">
        <v>0</v>
      </c>
      <c r="G79">
        <v>30</v>
      </c>
      <c r="I79">
        <v>1</v>
      </c>
      <c r="J79">
        <v>3</v>
      </c>
      <c r="K79">
        <v>1991</v>
      </c>
      <c r="L79">
        <v>31</v>
      </c>
      <c r="M79">
        <v>3</v>
      </c>
      <c r="N79">
        <v>1991</v>
      </c>
      <c r="O79" s="2">
        <f t="shared" si="6"/>
        <v>33298</v>
      </c>
      <c r="P79" s="2">
        <f t="shared" si="7"/>
        <v>33328</v>
      </c>
    </row>
    <row r="80" spans="2:16" x14ac:dyDescent="0.3">
      <c r="B80">
        <v>77</v>
      </c>
      <c r="C80" t="s">
        <v>115</v>
      </c>
      <c r="D80" t="s">
        <v>70</v>
      </c>
      <c r="E80" t="s">
        <v>71</v>
      </c>
      <c r="F80">
        <v>0</v>
      </c>
      <c r="G80">
        <v>29</v>
      </c>
      <c r="I80">
        <v>1</v>
      </c>
      <c r="J80">
        <v>4</v>
      </c>
      <c r="K80">
        <v>1991</v>
      </c>
      <c r="L80">
        <v>30</v>
      </c>
      <c r="M80">
        <v>4</v>
      </c>
      <c r="N80">
        <v>1991</v>
      </c>
      <c r="O80" s="2">
        <f t="shared" si="6"/>
        <v>33329</v>
      </c>
      <c r="P80" s="2">
        <f t="shared" si="7"/>
        <v>33358</v>
      </c>
    </row>
    <row r="81" spans="2:16" x14ac:dyDescent="0.3">
      <c r="B81">
        <v>78</v>
      </c>
      <c r="C81" t="s">
        <v>116</v>
      </c>
      <c r="D81" t="s">
        <v>70</v>
      </c>
      <c r="E81" t="s">
        <v>71</v>
      </c>
      <c r="F81">
        <v>0</v>
      </c>
      <c r="G81">
        <v>30</v>
      </c>
      <c r="I81">
        <v>1</v>
      </c>
      <c r="J81">
        <v>5</v>
      </c>
      <c r="K81">
        <v>1991</v>
      </c>
      <c r="L81">
        <v>31</v>
      </c>
      <c r="M81">
        <v>5</v>
      </c>
      <c r="N81">
        <v>1991</v>
      </c>
      <c r="O81" s="2">
        <f t="shared" si="6"/>
        <v>33359</v>
      </c>
      <c r="P81" s="2">
        <f t="shared" si="7"/>
        <v>33389</v>
      </c>
    </row>
    <row r="82" spans="2:16" x14ac:dyDescent="0.3">
      <c r="B82">
        <v>79</v>
      </c>
      <c r="C82" t="s">
        <v>117</v>
      </c>
      <c r="D82" t="s">
        <v>70</v>
      </c>
      <c r="E82" t="s">
        <v>71</v>
      </c>
      <c r="F82">
        <v>0</v>
      </c>
      <c r="G82">
        <v>29</v>
      </c>
      <c r="I82">
        <v>1</v>
      </c>
      <c r="J82">
        <v>6</v>
      </c>
      <c r="K82">
        <v>1991</v>
      </c>
      <c r="L82">
        <v>30</v>
      </c>
      <c r="M82">
        <v>6</v>
      </c>
      <c r="N82">
        <v>1991</v>
      </c>
      <c r="O82" s="2">
        <f t="shared" si="6"/>
        <v>33390</v>
      </c>
      <c r="P82" s="2">
        <f t="shared" si="7"/>
        <v>33419</v>
      </c>
    </row>
    <row r="83" spans="2:16" x14ac:dyDescent="0.3">
      <c r="B83">
        <v>80</v>
      </c>
      <c r="C83" t="s">
        <v>118</v>
      </c>
      <c r="D83" t="s">
        <v>70</v>
      </c>
      <c r="E83" t="s">
        <v>71</v>
      </c>
      <c r="F83">
        <v>0</v>
      </c>
      <c r="G83">
        <v>30</v>
      </c>
      <c r="I83">
        <v>1</v>
      </c>
      <c r="J83">
        <v>7</v>
      </c>
      <c r="K83">
        <v>1991</v>
      </c>
      <c r="L83">
        <v>31</v>
      </c>
      <c r="M83">
        <v>7</v>
      </c>
      <c r="N83">
        <v>1991</v>
      </c>
      <c r="O83" s="2">
        <f t="shared" si="6"/>
        <v>33420</v>
      </c>
      <c r="P83" s="2">
        <f t="shared" si="7"/>
        <v>33450</v>
      </c>
    </row>
    <row r="84" spans="2:16" x14ac:dyDescent="0.3">
      <c r="B84">
        <v>81</v>
      </c>
      <c r="C84" t="s">
        <v>119</v>
      </c>
      <c r="D84" t="s">
        <v>70</v>
      </c>
      <c r="E84" t="s">
        <v>71</v>
      </c>
      <c r="F84">
        <v>0</v>
      </c>
      <c r="G84">
        <v>30</v>
      </c>
      <c r="I84">
        <v>1</v>
      </c>
      <c r="J84">
        <v>8</v>
      </c>
      <c r="K84">
        <v>1991</v>
      </c>
      <c r="L84">
        <v>31</v>
      </c>
      <c r="M84">
        <v>8</v>
      </c>
      <c r="N84">
        <v>1991</v>
      </c>
      <c r="O84" s="2">
        <f t="shared" si="6"/>
        <v>33451</v>
      </c>
      <c r="P84" s="2">
        <f t="shared" si="7"/>
        <v>33481</v>
      </c>
    </row>
    <row r="85" spans="2:16" x14ac:dyDescent="0.3">
      <c r="B85">
        <v>82</v>
      </c>
      <c r="C85" t="s">
        <v>120</v>
      </c>
      <c r="D85" t="s">
        <v>70</v>
      </c>
      <c r="E85" t="s">
        <v>71</v>
      </c>
      <c r="F85">
        <v>0</v>
      </c>
      <c r="G85">
        <v>29</v>
      </c>
      <c r="I85">
        <v>1</v>
      </c>
      <c r="J85">
        <v>9</v>
      </c>
      <c r="K85">
        <v>1991</v>
      </c>
      <c r="L85">
        <v>30</v>
      </c>
      <c r="M85">
        <v>9</v>
      </c>
      <c r="N85">
        <v>1991</v>
      </c>
      <c r="O85" s="2">
        <f t="shared" si="6"/>
        <v>33482</v>
      </c>
      <c r="P85" s="2">
        <f t="shared" si="7"/>
        <v>33511</v>
      </c>
    </row>
    <row r="86" spans="2:16" x14ac:dyDescent="0.3">
      <c r="B86">
        <v>83</v>
      </c>
      <c r="C86" t="s">
        <v>121</v>
      </c>
      <c r="D86" t="s">
        <v>70</v>
      </c>
      <c r="E86" t="s">
        <v>71</v>
      </c>
      <c r="F86">
        <v>0</v>
      </c>
      <c r="G86">
        <v>30</v>
      </c>
      <c r="I86">
        <v>1</v>
      </c>
      <c r="J86">
        <v>10</v>
      </c>
      <c r="K86">
        <v>1991</v>
      </c>
      <c r="L86">
        <v>31</v>
      </c>
      <c r="M86">
        <v>10</v>
      </c>
      <c r="N86">
        <v>1991</v>
      </c>
      <c r="O86" s="2">
        <f t="shared" si="6"/>
        <v>33512</v>
      </c>
      <c r="P86" s="2">
        <f t="shared" si="7"/>
        <v>33542</v>
      </c>
    </row>
    <row r="87" spans="2:16" x14ac:dyDescent="0.3">
      <c r="B87">
        <v>84</v>
      </c>
      <c r="C87" t="s">
        <v>122</v>
      </c>
      <c r="D87" t="s">
        <v>70</v>
      </c>
      <c r="E87" t="s">
        <v>71</v>
      </c>
      <c r="F87">
        <v>0</v>
      </c>
      <c r="G87">
        <v>29</v>
      </c>
      <c r="I87">
        <v>1</v>
      </c>
      <c r="J87">
        <v>11</v>
      </c>
      <c r="K87">
        <v>1991</v>
      </c>
      <c r="L87">
        <v>30</v>
      </c>
      <c r="M87">
        <v>11</v>
      </c>
      <c r="N87">
        <v>1991</v>
      </c>
      <c r="O87" s="2">
        <f t="shared" si="6"/>
        <v>33543</v>
      </c>
      <c r="P87" s="2">
        <f t="shared" si="7"/>
        <v>33572</v>
      </c>
    </row>
    <row r="88" spans="2:16" x14ac:dyDescent="0.3">
      <c r="B88">
        <v>85</v>
      </c>
      <c r="C88" t="s">
        <v>123</v>
      </c>
      <c r="D88" t="s">
        <v>70</v>
      </c>
      <c r="E88" t="s">
        <v>71</v>
      </c>
      <c r="F88">
        <v>0</v>
      </c>
      <c r="G88">
        <v>30</v>
      </c>
      <c r="I88">
        <v>1</v>
      </c>
      <c r="J88">
        <v>12</v>
      </c>
      <c r="K88">
        <v>1991</v>
      </c>
      <c r="L88">
        <v>31</v>
      </c>
      <c r="M88">
        <v>12</v>
      </c>
      <c r="N88">
        <v>1991</v>
      </c>
      <c r="O88" s="2">
        <f t="shared" si="6"/>
        <v>33573</v>
      </c>
      <c r="P88" s="2">
        <f t="shared" si="7"/>
        <v>33603</v>
      </c>
    </row>
    <row r="89" spans="2:16" x14ac:dyDescent="0.3">
      <c r="B89">
        <v>86</v>
      </c>
      <c r="C89" t="s">
        <v>124</v>
      </c>
      <c r="D89" t="s">
        <v>70</v>
      </c>
      <c r="E89" t="s">
        <v>71</v>
      </c>
      <c r="F89">
        <v>0</v>
      </c>
      <c r="G89">
        <v>30</v>
      </c>
      <c r="I89">
        <v>1</v>
      </c>
      <c r="J89" s="5">
        <v>1</v>
      </c>
      <c r="K89">
        <v>1992</v>
      </c>
      <c r="L89">
        <v>31</v>
      </c>
      <c r="M89" s="5">
        <v>1</v>
      </c>
      <c r="N89">
        <v>1992</v>
      </c>
      <c r="O89" s="2">
        <f t="shared" si="6"/>
        <v>33604</v>
      </c>
      <c r="P89" s="2">
        <f t="shared" si="7"/>
        <v>33634</v>
      </c>
    </row>
    <row r="90" spans="2:16" x14ac:dyDescent="0.3">
      <c r="B90">
        <v>87</v>
      </c>
      <c r="C90" t="s">
        <v>125</v>
      </c>
      <c r="D90" t="s">
        <v>70</v>
      </c>
      <c r="E90" t="s">
        <v>71</v>
      </c>
      <c r="F90">
        <v>0</v>
      </c>
      <c r="G90">
        <v>27</v>
      </c>
      <c r="I90">
        <v>1</v>
      </c>
      <c r="J90">
        <v>2</v>
      </c>
      <c r="K90">
        <v>1992</v>
      </c>
      <c r="L90">
        <v>28</v>
      </c>
      <c r="M90">
        <v>2</v>
      </c>
      <c r="N90">
        <v>1992</v>
      </c>
      <c r="O90" s="2">
        <f t="shared" si="6"/>
        <v>33635</v>
      </c>
      <c r="P90" s="2">
        <f t="shared" si="7"/>
        <v>33662</v>
      </c>
    </row>
    <row r="91" spans="2:16" x14ac:dyDescent="0.3">
      <c r="B91">
        <v>88</v>
      </c>
      <c r="C91" t="s">
        <v>126</v>
      </c>
      <c r="D91" t="s">
        <v>70</v>
      </c>
      <c r="E91" t="s">
        <v>71</v>
      </c>
      <c r="F91">
        <v>0</v>
      </c>
      <c r="G91">
        <v>30</v>
      </c>
      <c r="I91">
        <v>1</v>
      </c>
      <c r="J91">
        <v>3</v>
      </c>
      <c r="K91">
        <v>1992</v>
      </c>
      <c r="L91">
        <v>31</v>
      </c>
      <c r="M91">
        <v>3</v>
      </c>
      <c r="N91">
        <v>1992</v>
      </c>
      <c r="O91" s="2">
        <f t="shared" si="6"/>
        <v>33664</v>
      </c>
      <c r="P91" s="2">
        <f t="shared" si="7"/>
        <v>33694</v>
      </c>
    </row>
    <row r="92" spans="2:16" x14ac:dyDescent="0.3">
      <c r="B92">
        <v>89</v>
      </c>
      <c r="C92" t="s">
        <v>127</v>
      </c>
      <c r="D92" t="s">
        <v>70</v>
      </c>
      <c r="E92" t="s">
        <v>71</v>
      </c>
      <c r="F92">
        <v>0</v>
      </c>
      <c r="G92">
        <v>29</v>
      </c>
      <c r="I92">
        <v>1</v>
      </c>
      <c r="J92">
        <v>4</v>
      </c>
      <c r="K92">
        <v>1992</v>
      </c>
      <c r="L92">
        <v>30</v>
      </c>
      <c r="M92">
        <v>4</v>
      </c>
      <c r="N92">
        <v>1992</v>
      </c>
      <c r="O92" s="2">
        <f t="shared" ref="O92:O155" si="8">+DATE(K92,J92,I92)</f>
        <v>33695</v>
      </c>
      <c r="P92" s="2">
        <f t="shared" ref="P92:P155" si="9">+DATE(N92,M92,L92)</f>
        <v>33724</v>
      </c>
    </row>
    <row r="93" spans="2:16" x14ac:dyDescent="0.3">
      <c r="B93">
        <v>90</v>
      </c>
      <c r="C93" t="s">
        <v>128</v>
      </c>
      <c r="D93" t="s">
        <v>70</v>
      </c>
      <c r="E93" t="s">
        <v>71</v>
      </c>
      <c r="F93">
        <v>0</v>
      </c>
      <c r="G93">
        <v>30</v>
      </c>
      <c r="I93">
        <v>1</v>
      </c>
      <c r="J93">
        <v>5</v>
      </c>
      <c r="K93">
        <v>1992</v>
      </c>
      <c r="L93">
        <v>31</v>
      </c>
      <c r="M93">
        <v>5</v>
      </c>
      <c r="N93">
        <v>1992</v>
      </c>
      <c r="O93" s="2">
        <f t="shared" si="8"/>
        <v>33725</v>
      </c>
      <c r="P93" s="2">
        <f t="shared" si="9"/>
        <v>33755</v>
      </c>
    </row>
    <row r="94" spans="2:16" x14ac:dyDescent="0.3">
      <c r="B94">
        <v>91</v>
      </c>
      <c r="C94" t="s">
        <v>129</v>
      </c>
      <c r="D94" t="s">
        <v>70</v>
      </c>
      <c r="E94" t="s">
        <v>71</v>
      </c>
      <c r="F94">
        <v>0</v>
      </c>
      <c r="G94">
        <v>29</v>
      </c>
      <c r="I94">
        <v>1</v>
      </c>
      <c r="J94">
        <v>6</v>
      </c>
      <c r="K94">
        <v>1992</v>
      </c>
      <c r="L94">
        <v>30</v>
      </c>
      <c r="M94">
        <v>6</v>
      </c>
      <c r="N94">
        <v>1992</v>
      </c>
      <c r="O94" s="2">
        <f t="shared" si="8"/>
        <v>33756</v>
      </c>
      <c r="P94" s="2">
        <f t="shared" si="9"/>
        <v>33785</v>
      </c>
    </row>
    <row r="95" spans="2:16" x14ac:dyDescent="0.3">
      <c r="B95">
        <v>92</v>
      </c>
      <c r="C95" t="s">
        <v>130</v>
      </c>
      <c r="D95" t="s">
        <v>70</v>
      </c>
      <c r="E95" t="s">
        <v>71</v>
      </c>
      <c r="F95">
        <v>0</v>
      </c>
      <c r="G95">
        <v>30</v>
      </c>
      <c r="I95">
        <v>1</v>
      </c>
      <c r="J95">
        <v>7</v>
      </c>
      <c r="K95">
        <v>1992</v>
      </c>
      <c r="L95">
        <v>31</v>
      </c>
      <c r="M95">
        <v>7</v>
      </c>
      <c r="N95">
        <v>1992</v>
      </c>
      <c r="O95" s="2">
        <f t="shared" si="8"/>
        <v>33786</v>
      </c>
      <c r="P95" s="2">
        <f t="shared" si="9"/>
        <v>33816</v>
      </c>
    </row>
    <row r="96" spans="2:16" x14ac:dyDescent="0.3">
      <c r="B96">
        <v>93</v>
      </c>
      <c r="C96" t="s">
        <v>131</v>
      </c>
      <c r="D96" t="s">
        <v>70</v>
      </c>
      <c r="E96" t="s">
        <v>71</v>
      </c>
      <c r="F96">
        <v>0</v>
      </c>
      <c r="G96">
        <v>30</v>
      </c>
      <c r="I96">
        <v>1</v>
      </c>
      <c r="J96">
        <v>8</v>
      </c>
      <c r="K96">
        <v>1992</v>
      </c>
      <c r="L96">
        <v>31</v>
      </c>
      <c r="M96">
        <v>8</v>
      </c>
      <c r="N96">
        <v>1992</v>
      </c>
      <c r="O96" s="2">
        <f t="shared" si="8"/>
        <v>33817</v>
      </c>
      <c r="P96" s="2">
        <f t="shared" si="9"/>
        <v>33847</v>
      </c>
    </row>
    <row r="97" spans="2:16" x14ac:dyDescent="0.3">
      <c r="B97">
        <v>94</v>
      </c>
      <c r="C97" t="s">
        <v>132</v>
      </c>
      <c r="D97" t="s">
        <v>70</v>
      </c>
      <c r="E97" t="s">
        <v>71</v>
      </c>
      <c r="F97">
        <v>0</v>
      </c>
      <c r="G97">
        <v>29</v>
      </c>
      <c r="I97">
        <v>1</v>
      </c>
      <c r="J97">
        <v>9</v>
      </c>
      <c r="K97">
        <v>1992</v>
      </c>
      <c r="L97">
        <v>30</v>
      </c>
      <c r="M97">
        <v>9</v>
      </c>
      <c r="N97">
        <v>1992</v>
      </c>
      <c r="O97" s="2">
        <f t="shared" si="8"/>
        <v>33848</v>
      </c>
      <c r="P97" s="2">
        <f t="shared" si="9"/>
        <v>33877</v>
      </c>
    </row>
    <row r="98" spans="2:16" x14ac:dyDescent="0.3">
      <c r="B98">
        <v>95</v>
      </c>
      <c r="C98" t="s">
        <v>133</v>
      </c>
      <c r="D98" t="s">
        <v>70</v>
      </c>
      <c r="E98" t="s">
        <v>71</v>
      </c>
      <c r="F98">
        <v>0</v>
      </c>
      <c r="G98">
        <v>30</v>
      </c>
      <c r="I98">
        <v>1</v>
      </c>
      <c r="J98">
        <v>10</v>
      </c>
      <c r="K98">
        <v>1992</v>
      </c>
      <c r="L98">
        <v>31</v>
      </c>
      <c r="M98">
        <v>10</v>
      </c>
      <c r="N98">
        <v>1992</v>
      </c>
      <c r="O98" s="2">
        <f t="shared" si="8"/>
        <v>33878</v>
      </c>
      <c r="P98" s="2">
        <f t="shared" si="9"/>
        <v>33908</v>
      </c>
    </row>
    <row r="99" spans="2:16" x14ac:dyDescent="0.3">
      <c r="B99">
        <v>96</v>
      </c>
      <c r="C99" t="s">
        <v>134</v>
      </c>
      <c r="D99" t="s">
        <v>70</v>
      </c>
      <c r="E99" t="s">
        <v>71</v>
      </c>
      <c r="F99">
        <v>0</v>
      </c>
      <c r="G99">
        <v>29</v>
      </c>
      <c r="I99">
        <v>1</v>
      </c>
      <c r="J99">
        <v>11</v>
      </c>
      <c r="K99">
        <v>1992</v>
      </c>
      <c r="L99">
        <v>30</v>
      </c>
      <c r="M99">
        <v>11</v>
      </c>
      <c r="N99">
        <v>1992</v>
      </c>
      <c r="O99" s="2">
        <f t="shared" si="8"/>
        <v>33909</v>
      </c>
      <c r="P99" s="2">
        <f t="shared" si="9"/>
        <v>33938</v>
      </c>
    </row>
    <row r="100" spans="2:16" x14ac:dyDescent="0.3">
      <c r="B100">
        <v>97</v>
      </c>
      <c r="C100" t="s">
        <v>135</v>
      </c>
      <c r="D100" t="s">
        <v>70</v>
      </c>
      <c r="E100" t="s">
        <v>71</v>
      </c>
      <c r="F100">
        <v>0</v>
      </c>
      <c r="G100">
        <v>30</v>
      </c>
      <c r="I100">
        <v>1</v>
      </c>
      <c r="J100">
        <v>12</v>
      </c>
      <c r="K100">
        <v>1992</v>
      </c>
      <c r="L100">
        <v>31</v>
      </c>
      <c r="M100">
        <v>12</v>
      </c>
      <c r="N100">
        <v>1992</v>
      </c>
      <c r="O100" s="2">
        <f t="shared" si="8"/>
        <v>33939</v>
      </c>
      <c r="P100" s="2">
        <f t="shared" si="9"/>
        <v>33969</v>
      </c>
    </row>
    <row r="101" spans="2:16" x14ac:dyDescent="0.3">
      <c r="B101">
        <v>98</v>
      </c>
      <c r="C101" t="s">
        <v>136</v>
      </c>
      <c r="D101" t="s">
        <v>70</v>
      </c>
      <c r="E101" t="s">
        <v>71</v>
      </c>
      <c r="F101">
        <v>0</v>
      </c>
      <c r="G101">
        <v>30</v>
      </c>
      <c r="I101">
        <v>1</v>
      </c>
      <c r="J101" s="5">
        <v>1</v>
      </c>
      <c r="K101">
        <v>1993</v>
      </c>
      <c r="L101">
        <v>31</v>
      </c>
      <c r="M101" s="5">
        <v>1</v>
      </c>
      <c r="N101">
        <v>1993</v>
      </c>
      <c r="O101" s="2">
        <f t="shared" si="8"/>
        <v>33970</v>
      </c>
      <c r="P101" s="2">
        <f t="shared" si="9"/>
        <v>34000</v>
      </c>
    </row>
    <row r="102" spans="2:16" x14ac:dyDescent="0.3">
      <c r="B102">
        <v>99</v>
      </c>
      <c r="C102" t="s">
        <v>137</v>
      </c>
      <c r="D102" t="s">
        <v>70</v>
      </c>
      <c r="E102" t="s">
        <v>71</v>
      </c>
      <c r="F102">
        <v>0</v>
      </c>
      <c r="G102">
        <v>27</v>
      </c>
      <c r="I102">
        <v>1</v>
      </c>
      <c r="J102">
        <v>2</v>
      </c>
      <c r="K102">
        <v>1993</v>
      </c>
      <c r="L102">
        <v>28</v>
      </c>
      <c r="M102">
        <v>2</v>
      </c>
      <c r="N102">
        <v>1993</v>
      </c>
      <c r="O102" s="2">
        <f t="shared" si="8"/>
        <v>34001</v>
      </c>
      <c r="P102" s="2">
        <f t="shared" si="9"/>
        <v>34028</v>
      </c>
    </row>
    <row r="103" spans="2:16" x14ac:dyDescent="0.3">
      <c r="B103">
        <v>100</v>
      </c>
      <c r="C103" t="s">
        <v>138</v>
      </c>
      <c r="D103" t="s">
        <v>70</v>
      </c>
      <c r="E103" t="s">
        <v>71</v>
      </c>
      <c r="F103">
        <v>0</v>
      </c>
      <c r="G103">
        <v>30</v>
      </c>
      <c r="I103">
        <v>1</v>
      </c>
      <c r="J103">
        <v>3</v>
      </c>
      <c r="K103">
        <v>1993</v>
      </c>
      <c r="L103">
        <v>31</v>
      </c>
      <c r="M103">
        <v>3</v>
      </c>
      <c r="N103">
        <v>1993</v>
      </c>
      <c r="O103" s="2">
        <f t="shared" si="8"/>
        <v>34029</v>
      </c>
      <c r="P103" s="2">
        <f t="shared" si="9"/>
        <v>34059</v>
      </c>
    </row>
    <row r="104" spans="2:16" x14ac:dyDescent="0.3">
      <c r="B104">
        <v>101</v>
      </c>
      <c r="C104" t="s">
        <v>139</v>
      </c>
      <c r="D104" t="s">
        <v>70</v>
      </c>
      <c r="E104" t="s">
        <v>71</v>
      </c>
      <c r="F104">
        <v>0</v>
      </c>
      <c r="G104">
        <v>29</v>
      </c>
      <c r="I104">
        <v>1</v>
      </c>
      <c r="J104">
        <v>4</v>
      </c>
      <c r="K104">
        <v>1993</v>
      </c>
      <c r="L104">
        <v>30</v>
      </c>
      <c r="M104">
        <v>4</v>
      </c>
      <c r="N104">
        <v>1993</v>
      </c>
      <c r="O104" s="2">
        <f t="shared" si="8"/>
        <v>34060</v>
      </c>
      <c r="P104" s="2">
        <f t="shared" si="9"/>
        <v>34089</v>
      </c>
    </row>
    <row r="105" spans="2:16" x14ac:dyDescent="0.3">
      <c r="B105">
        <v>102</v>
      </c>
      <c r="C105" t="s">
        <v>140</v>
      </c>
      <c r="D105" t="s">
        <v>70</v>
      </c>
      <c r="E105" t="s">
        <v>71</v>
      </c>
      <c r="F105">
        <v>0</v>
      </c>
      <c r="G105">
        <v>30</v>
      </c>
      <c r="I105">
        <v>1</v>
      </c>
      <c r="J105">
        <v>5</v>
      </c>
      <c r="K105">
        <v>1993</v>
      </c>
      <c r="L105">
        <v>31</v>
      </c>
      <c r="M105">
        <v>5</v>
      </c>
      <c r="N105">
        <v>1993</v>
      </c>
      <c r="O105" s="2">
        <f t="shared" si="8"/>
        <v>34090</v>
      </c>
      <c r="P105" s="2">
        <f t="shared" si="9"/>
        <v>34120</v>
      </c>
    </row>
    <row r="106" spans="2:16" x14ac:dyDescent="0.3">
      <c r="B106">
        <v>103</v>
      </c>
      <c r="C106" t="s">
        <v>141</v>
      </c>
      <c r="D106" t="s">
        <v>70</v>
      </c>
      <c r="E106" t="s">
        <v>71</v>
      </c>
      <c r="F106">
        <v>0</v>
      </c>
      <c r="G106">
        <v>29</v>
      </c>
      <c r="I106">
        <v>1</v>
      </c>
      <c r="J106">
        <v>6</v>
      </c>
      <c r="K106">
        <v>1993</v>
      </c>
      <c r="L106">
        <v>30</v>
      </c>
      <c r="M106">
        <v>6</v>
      </c>
      <c r="N106">
        <v>1993</v>
      </c>
      <c r="O106" s="2">
        <f t="shared" si="8"/>
        <v>34121</v>
      </c>
      <c r="P106" s="2">
        <f t="shared" si="9"/>
        <v>34150</v>
      </c>
    </row>
    <row r="107" spans="2:16" x14ac:dyDescent="0.3">
      <c r="B107">
        <v>104</v>
      </c>
      <c r="C107" t="s">
        <v>142</v>
      </c>
      <c r="D107" t="s">
        <v>70</v>
      </c>
      <c r="E107" t="s">
        <v>71</v>
      </c>
      <c r="F107">
        <v>0</v>
      </c>
      <c r="G107">
        <v>30</v>
      </c>
      <c r="I107">
        <v>1</v>
      </c>
      <c r="J107">
        <v>7</v>
      </c>
      <c r="K107">
        <v>1993</v>
      </c>
      <c r="L107">
        <v>31</v>
      </c>
      <c r="M107">
        <v>7</v>
      </c>
      <c r="N107">
        <v>1993</v>
      </c>
      <c r="O107" s="2">
        <f t="shared" si="8"/>
        <v>34151</v>
      </c>
      <c r="P107" s="2">
        <f t="shared" si="9"/>
        <v>34181</v>
      </c>
    </row>
    <row r="108" spans="2:16" x14ac:dyDescent="0.3">
      <c r="B108">
        <v>105</v>
      </c>
      <c r="C108" t="s">
        <v>143</v>
      </c>
      <c r="D108" t="s">
        <v>70</v>
      </c>
      <c r="E108" t="s">
        <v>71</v>
      </c>
      <c r="F108">
        <v>0</v>
      </c>
      <c r="G108">
        <v>30</v>
      </c>
      <c r="I108">
        <v>1</v>
      </c>
      <c r="J108">
        <v>8</v>
      </c>
      <c r="K108">
        <v>1993</v>
      </c>
      <c r="L108">
        <v>31</v>
      </c>
      <c r="M108">
        <v>8</v>
      </c>
      <c r="N108">
        <v>1993</v>
      </c>
      <c r="O108" s="2">
        <f t="shared" si="8"/>
        <v>34182</v>
      </c>
      <c r="P108" s="2">
        <f t="shared" si="9"/>
        <v>34212</v>
      </c>
    </row>
    <row r="109" spans="2:16" x14ac:dyDescent="0.3">
      <c r="B109">
        <v>106</v>
      </c>
      <c r="C109" t="s">
        <v>144</v>
      </c>
      <c r="D109" t="s">
        <v>70</v>
      </c>
      <c r="E109" t="s">
        <v>71</v>
      </c>
      <c r="F109">
        <v>0</v>
      </c>
      <c r="G109">
        <v>29</v>
      </c>
      <c r="I109">
        <v>1</v>
      </c>
      <c r="J109">
        <v>9</v>
      </c>
      <c r="K109">
        <v>1993</v>
      </c>
      <c r="L109">
        <v>30</v>
      </c>
      <c r="M109">
        <v>9</v>
      </c>
      <c r="N109">
        <v>1993</v>
      </c>
      <c r="O109" s="2">
        <f t="shared" si="8"/>
        <v>34213</v>
      </c>
      <c r="P109" s="2">
        <f t="shared" si="9"/>
        <v>34242</v>
      </c>
    </row>
    <row r="110" spans="2:16" x14ac:dyDescent="0.3">
      <c r="B110">
        <v>107</v>
      </c>
      <c r="C110" t="s">
        <v>145</v>
      </c>
      <c r="D110" t="s">
        <v>70</v>
      </c>
      <c r="E110" t="s">
        <v>71</v>
      </c>
      <c r="F110">
        <v>0</v>
      </c>
      <c r="G110">
        <v>30</v>
      </c>
      <c r="I110">
        <v>1</v>
      </c>
      <c r="J110">
        <v>10</v>
      </c>
      <c r="K110">
        <v>1993</v>
      </c>
      <c r="L110">
        <v>31</v>
      </c>
      <c r="M110">
        <v>10</v>
      </c>
      <c r="N110">
        <v>1993</v>
      </c>
      <c r="O110" s="2">
        <f t="shared" si="8"/>
        <v>34243</v>
      </c>
      <c r="P110" s="2">
        <f t="shared" si="9"/>
        <v>34273</v>
      </c>
    </row>
    <row r="111" spans="2:16" x14ac:dyDescent="0.3">
      <c r="B111">
        <v>108</v>
      </c>
      <c r="C111" t="s">
        <v>146</v>
      </c>
      <c r="D111" t="s">
        <v>70</v>
      </c>
      <c r="E111" t="s">
        <v>71</v>
      </c>
      <c r="F111">
        <v>0</v>
      </c>
      <c r="G111">
        <v>29</v>
      </c>
      <c r="I111">
        <v>1</v>
      </c>
      <c r="J111">
        <v>11</v>
      </c>
      <c r="K111">
        <v>1993</v>
      </c>
      <c r="L111">
        <v>30</v>
      </c>
      <c r="M111">
        <v>11</v>
      </c>
      <c r="N111">
        <v>1993</v>
      </c>
      <c r="O111" s="2">
        <f t="shared" si="8"/>
        <v>34274</v>
      </c>
      <c r="P111" s="2">
        <f t="shared" si="9"/>
        <v>34303</v>
      </c>
    </row>
    <row r="112" spans="2:16" x14ac:dyDescent="0.3">
      <c r="B112">
        <v>109</v>
      </c>
      <c r="C112" t="s">
        <v>147</v>
      </c>
      <c r="D112" t="s">
        <v>70</v>
      </c>
      <c r="E112" t="s">
        <v>71</v>
      </c>
      <c r="F112">
        <v>0</v>
      </c>
      <c r="G112">
        <v>30</v>
      </c>
      <c r="I112">
        <v>1</v>
      </c>
      <c r="J112">
        <v>12</v>
      </c>
      <c r="K112">
        <v>1993</v>
      </c>
      <c r="L112">
        <v>31</v>
      </c>
      <c r="M112">
        <v>12</v>
      </c>
      <c r="N112">
        <v>1993</v>
      </c>
      <c r="O112" s="2">
        <f t="shared" si="8"/>
        <v>34304</v>
      </c>
      <c r="P112" s="2">
        <f t="shared" si="9"/>
        <v>34334</v>
      </c>
    </row>
    <row r="113" spans="2:16" x14ac:dyDescent="0.3">
      <c r="B113">
        <v>110</v>
      </c>
      <c r="C113" t="s">
        <v>148</v>
      </c>
      <c r="D113" t="s">
        <v>70</v>
      </c>
      <c r="E113" t="s">
        <v>71</v>
      </c>
      <c r="F113">
        <v>0</v>
      </c>
      <c r="G113">
        <v>30</v>
      </c>
      <c r="I113">
        <v>1</v>
      </c>
      <c r="J113" s="5">
        <v>1</v>
      </c>
      <c r="K113">
        <v>1994</v>
      </c>
      <c r="L113">
        <v>31</v>
      </c>
      <c r="M113" s="5">
        <v>1</v>
      </c>
      <c r="N113">
        <v>1994</v>
      </c>
      <c r="O113" s="2">
        <f t="shared" si="8"/>
        <v>34335</v>
      </c>
      <c r="P113" s="2">
        <f t="shared" si="9"/>
        <v>34365</v>
      </c>
    </row>
    <row r="114" spans="2:16" x14ac:dyDescent="0.3">
      <c r="B114">
        <v>111</v>
      </c>
      <c r="C114" t="s">
        <v>149</v>
      </c>
      <c r="D114" t="s">
        <v>70</v>
      </c>
      <c r="E114" t="s">
        <v>71</v>
      </c>
      <c r="F114">
        <v>0</v>
      </c>
      <c r="G114">
        <v>27</v>
      </c>
      <c r="I114">
        <v>1</v>
      </c>
      <c r="J114">
        <v>2</v>
      </c>
      <c r="K114">
        <v>1994</v>
      </c>
      <c r="L114">
        <v>28</v>
      </c>
      <c r="M114">
        <v>2</v>
      </c>
      <c r="N114">
        <v>1994</v>
      </c>
      <c r="O114" s="2">
        <f t="shared" si="8"/>
        <v>34366</v>
      </c>
      <c r="P114" s="2">
        <f t="shared" si="9"/>
        <v>34393</v>
      </c>
    </row>
    <row r="115" spans="2:16" x14ac:dyDescent="0.3">
      <c r="B115">
        <v>112</v>
      </c>
      <c r="C115" t="s">
        <v>150</v>
      </c>
      <c r="D115" t="s">
        <v>70</v>
      </c>
      <c r="E115" t="s">
        <v>71</v>
      </c>
      <c r="F115">
        <v>0</v>
      </c>
      <c r="G115">
        <v>30</v>
      </c>
      <c r="I115">
        <v>1</v>
      </c>
      <c r="J115">
        <v>3</v>
      </c>
      <c r="K115">
        <v>1994</v>
      </c>
      <c r="L115">
        <v>31</v>
      </c>
      <c r="M115">
        <v>3</v>
      </c>
      <c r="N115">
        <v>1994</v>
      </c>
      <c r="O115" s="2">
        <f t="shared" si="8"/>
        <v>34394</v>
      </c>
      <c r="P115" s="2">
        <f t="shared" si="9"/>
        <v>34424</v>
      </c>
    </row>
    <row r="116" spans="2:16" x14ac:dyDescent="0.3">
      <c r="B116">
        <v>113</v>
      </c>
      <c r="C116" t="s">
        <v>151</v>
      </c>
      <c r="D116" t="s">
        <v>70</v>
      </c>
      <c r="E116" t="s">
        <v>71</v>
      </c>
      <c r="F116">
        <v>0</v>
      </c>
      <c r="G116">
        <v>29</v>
      </c>
      <c r="I116">
        <v>1</v>
      </c>
      <c r="J116">
        <v>4</v>
      </c>
      <c r="K116">
        <v>1994</v>
      </c>
      <c r="L116">
        <v>30</v>
      </c>
      <c r="M116">
        <v>4</v>
      </c>
      <c r="N116">
        <v>1994</v>
      </c>
      <c r="O116" s="2">
        <f t="shared" si="8"/>
        <v>34425</v>
      </c>
      <c r="P116" s="2">
        <f t="shared" si="9"/>
        <v>34454</v>
      </c>
    </row>
    <row r="117" spans="2:16" x14ac:dyDescent="0.3">
      <c r="B117">
        <v>114</v>
      </c>
      <c r="C117" t="s">
        <v>152</v>
      </c>
      <c r="D117" t="s">
        <v>70</v>
      </c>
      <c r="E117" t="s">
        <v>71</v>
      </c>
      <c r="F117">
        <v>0</v>
      </c>
      <c r="G117">
        <v>30</v>
      </c>
      <c r="I117">
        <v>1</v>
      </c>
      <c r="J117">
        <v>5</v>
      </c>
      <c r="K117">
        <v>1994</v>
      </c>
      <c r="L117">
        <v>31</v>
      </c>
      <c r="M117">
        <v>5</v>
      </c>
      <c r="N117">
        <v>1994</v>
      </c>
      <c r="O117" s="2">
        <f t="shared" si="8"/>
        <v>34455</v>
      </c>
      <c r="P117" s="2">
        <f t="shared" si="9"/>
        <v>34485</v>
      </c>
    </row>
    <row r="118" spans="2:16" x14ac:dyDescent="0.3">
      <c r="B118">
        <v>115</v>
      </c>
      <c r="C118" t="s">
        <v>153</v>
      </c>
      <c r="D118" t="s">
        <v>70</v>
      </c>
      <c r="E118" t="s">
        <v>71</v>
      </c>
      <c r="F118">
        <v>0</v>
      </c>
      <c r="G118">
        <v>29</v>
      </c>
      <c r="I118">
        <v>1</v>
      </c>
      <c r="J118">
        <v>6</v>
      </c>
      <c r="K118">
        <v>1994</v>
      </c>
      <c r="L118">
        <v>30</v>
      </c>
      <c r="M118">
        <v>6</v>
      </c>
      <c r="N118">
        <v>1994</v>
      </c>
      <c r="O118" s="2">
        <f t="shared" si="8"/>
        <v>34486</v>
      </c>
      <c r="P118" s="2">
        <f t="shared" si="9"/>
        <v>34515</v>
      </c>
    </row>
    <row r="119" spans="2:16" x14ac:dyDescent="0.3">
      <c r="B119">
        <v>116</v>
      </c>
      <c r="C119" t="s">
        <v>154</v>
      </c>
      <c r="D119" t="s">
        <v>70</v>
      </c>
      <c r="E119" t="s">
        <v>71</v>
      </c>
      <c r="F119">
        <v>0</v>
      </c>
      <c r="G119">
        <v>30</v>
      </c>
      <c r="I119">
        <v>1</v>
      </c>
      <c r="J119">
        <v>7</v>
      </c>
      <c r="K119">
        <v>1994</v>
      </c>
      <c r="L119">
        <v>31</v>
      </c>
      <c r="M119">
        <v>7</v>
      </c>
      <c r="N119">
        <v>1994</v>
      </c>
      <c r="O119" s="2">
        <f t="shared" si="8"/>
        <v>34516</v>
      </c>
      <c r="P119" s="2">
        <f t="shared" si="9"/>
        <v>34546</v>
      </c>
    </row>
    <row r="120" spans="2:16" x14ac:dyDescent="0.3">
      <c r="B120">
        <v>117</v>
      </c>
      <c r="C120" t="s">
        <v>155</v>
      </c>
      <c r="D120" t="s">
        <v>70</v>
      </c>
      <c r="E120" t="s">
        <v>71</v>
      </c>
      <c r="F120">
        <v>0</v>
      </c>
      <c r="G120">
        <v>30</v>
      </c>
      <c r="I120">
        <v>1</v>
      </c>
      <c r="J120">
        <v>8</v>
      </c>
      <c r="K120">
        <v>1994</v>
      </c>
      <c r="L120">
        <v>31</v>
      </c>
      <c r="M120">
        <v>8</v>
      </c>
      <c r="N120">
        <v>1994</v>
      </c>
      <c r="O120" s="2">
        <f t="shared" si="8"/>
        <v>34547</v>
      </c>
      <c r="P120" s="2">
        <f t="shared" si="9"/>
        <v>34577</v>
      </c>
    </row>
    <row r="121" spans="2:16" x14ac:dyDescent="0.3">
      <c r="B121">
        <v>118</v>
      </c>
      <c r="C121" t="s">
        <v>156</v>
      </c>
      <c r="D121" t="s">
        <v>70</v>
      </c>
      <c r="E121" t="s">
        <v>71</v>
      </c>
      <c r="F121">
        <v>0</v>
      </c>
      <c r="G121">
        <v>29</v>
      </c>
      <c r="I121">
        <v>1</v>
      </c>
      <c r="J121">
        <v>9</v>
      </c>
      <c r="K121">
        <v>1994</v>
      </c>
      <c r="L121">
        <v>30</v>
      </c>
      <c r="M121">
        <v>9</v>
      </c>
      <c r="N121">
        <v>1994</v>
      </c>
      <c r="O121" s="2">
        <f t="shared" si="8"/>
        <v>34578</v>
      </c>
      <c r="P121" s="2">
        <f t="shared" si="9"/>
        <v>34607</v>
      </c>
    </row>
    <row r="122" spans="2:16" x14ac:dyDescent="0.3">
      <c r="B122">
        <v>119</v>
      </c>
      <c r="C122" t="s">
        <v>157</v>
      </c>
      <c r="D122" t="s">
        <v>70</v>
      </c>
      <c r="E122" t="s">
        <v>71</v>
      </c>
      <c r="F122">
        <v>0</v>
      </c>
      <c r="G122">
        <v>30</v>
      </c>
      <c r="I122">
        <v>1</v>
      </c>
      <c r="J122">
        <v>10</v>
      </c>
      <c r="K122">
        <v>1994</v>
      </c>
      <c r="L122">
        <v>31</v>
      </c>
      <c r="M122">
        <v>10</v>
      </c>
      <c r="N122">
        <v>1994</v>
      </c>
      <c r="O122" s="2">
        <f t="shared" si="8"/>
        <v>34608</v>
      </c>
      <c r="P122" s="2">
        <f t="shared" si="9"/>
        <v>34638</v>
      </c>
    </row>
    <row r="123" spans="2:16" x14ac:dyDescent="0.3">
      <c r="B123">
        <v>120</v>
      </c>
      <c r="C123" t="s">
        <v>158</v>
      </c>
      <c r="D123" t="s">
        <v>70</v>
      </c>
      <c r="E123" t="s">
        <v>71</v>
      </c>
      <c r="F123">
        <v>0</v>
      </c>
      <c r="G123">
        <v>29</v>
      </c>
      <c r="I123">
        <v>1</v>
      </c>
      <c r="J123">
        <v>11</v>
      </c>
      <c r="K123">
        <v>1994</v>
      </c>
      <c r="L123">
        <v>30</v>
      </c>
      <c r="M123">
        <v>11</v>
      </c>
      <c r="N123">
        <v>1994</v>
      </c>
      <c r="O123" s="2">
        <f t="shared" si="8"/>
        <v>34639</v>
      </c>
      <c r="P123" s="2">
        <f t="shared" si="9"/>
        <v>34668</v>
      </c>
    </row>
    <row r="124" spans="2:16" x14ac:dyDescent="0.3">
      <c r="B124">
        <v>121</v>
      </c>
      <c r="C124" t="s">
        <v>159</v>
      </c>
      <c r="D124" t="s">
        <v>70</v>
      </c>
      <c r="E124" t="s">
        <v>71</v>
      </c>
      <c r="F124">
        <v>0</v>
      </c>
      <c r="G124">
        <v>30</v>
      </c>
      <c r="I124">
        <v>1</v>
      </c>
      <c r="J124">
        <v>12</v>
      </c>
      <c r="K124">
        <v>1994</v>
      </c>
      <c r="L124">
        <v>31</v>
      </c>
      <c r="M124">
        <v>12</v>
      </c>
      <c r="N124">
        <v>1994</v>
      </c>
      <c r="O124" s="2">
        <f t="shared" si="8"/>
        <v>34669</v>
      </c>
      <c r="P124" s="2">
        <f t="shared" si="9"/>
        <v>34699</v>
      </c>
    </row>
    <row r="125" spans="2:16" x14ac:dyDescent="0.3">
      <c r="B125">
        <v>122</v>
      </c>
      <c r="C125" t="s">
        <v>160</v>
      </c>
      <c r="D125" t="s">
        <v>70</v>
      </c>
      <c r="E125" t="s">
        <v>71</v>
      </c>
      <c r="F125">
        <v>0</v>
      </c>
      <c r="G125">
        <v>30</v>
      </c>
      <c r="I125">
        <v>1</v>
      </c>
      <c r="J125" s="5">
        <v>1</v>
      </c>
      <c r="K125">
        <v>1995</v>
      </c>
      <c r="L125">
        <v>31</v>
      </c>
      <c r="M125" s="5">
        <v>1</v>
      </c>
      <c r="N125">
        <v>1995</v>
      </c>
      <c r="O125" s="2">
        <f t="shared" si="8"/>
        <v>34700</v>
      </c>
      <c r="P125" s="2">
        <f t="shared" si="9"/>
        <v>34730</v>
      </c>
    </row>
    <row r="126" spans="2:16" x14ac:dyDescent="0.3">
      <c r="B126">
        <v>123</v>
      </c>
      <c r="C126" t="s">
        <v>161</v>
      </c>
      <c r="D126" t="s">
        <v>70</v>
      </c>
      <c r="E126" t="s">
        <v>71</v>
      </c>
      <c r="F126">
        <v>0</v>
      </c>
      <c r="G126">
        <v>27</v>
      </c>
      <c r="I126">
        <v>1</v>
      </c>
      <c r="J126">
        <v>2</v>
      </c>
      <c r="K126">
        <v>1995</v>
      </c>
      <c r="L126">
        <v>28</v>
      </c>
      <c r="M126">
        <v>2</v>
      </c>
      <c r="N126">
        <v>1995</v>
      </c>
      <c r="O126" s="2">
        <f t="shared" si="8"/>
        <v>34731</v>
      </c>
      <c r="P126" s="2">
        <f t="shared" si="9"/>
        <v>34758</v>
      </c>
    </row>
    <row r="127" spans="2:16" x14ac:dyDescent="0.3">
      <c r="B127">
        <v>124</v>
      </c>
      <c r="C127" t="s">
        <v>162</v>
      </c>
      <c r="D127" t="s">
        <v>70</v>
      </c>
      <c r="E127" t="s">
        <v>71</v>
      </c>
      <c r="F127">
        <v>0</v>
      </c>
      <c r="G127">
        <v>30</v>
      </c>
      <c r="I127">
        <v>1</v>
      </c>
      <c r="J127">
        <v>3</v>
      </c>
      <c r="K127">
        <v>1995</v>
      </c>
      <c r="L127">
        <v>31</v>
      </c>
      <c r="M127">
        <v>3</v>
      </c>
      <c r="N127">
        <v>1995</v>
      </c>
      <c r="O127" s="2">
        <f t="shared" si="8"/>
        <v>34759</v>
      </c>
      <c r="P127" s="2">
        <f t="shared" si="9"/>
        <v>34789</v>
      </c>
    </row>
    <row r="128" spans="2:16" x14ac:dyDescent="0.3">
      <c r="B128">
        <v>125</v>
      </c>
      <c r="C128" t="s">
        <v>163</v>
      </c>
      <c r="D128" t="s">
        <v>70</v>
      </c>
      <c r="E128" t="s">
        <v>71</v>
      </c>
      <c r="F128">
        <v>0</v>
      </c>
      <c r="G128">
        <v>29</v>
      </c>
      <c r="I128">
        <v>1</v>
      </c>
      <c r="J128">
        <v>4</v>
      </c>
      <c r="K128">
        <v>1995</v>
      </c>
      <c r="L128">
        <v>30</v>
      </c>
      <c r="M128">
        <v>4</v>
      </c>
      <c r="N128">
        <v>1995</v>
      </c>
      <c r="O128" s="2">
        <f t="shared" si="8"/>
        <v>34790</v>
      </c>
      <c r="P128" s="2">
        <f t="shared" si="9"/>
        <v>34819</v>
      </c>
    </row>
    <row r="129" spans="2:16" x14ac:dyDescent="0.3">
      <c r="B129">
        <v>126</v>
      </c>
      <c r="C129" t="s">
        <v>164</v>
      </c>
      <c r="D129" t="s">
        <v>70</v>
      </c>
      <c r="E129" t="s">
        <v>71</v>
      </c>
      <c r="F129">
        <v>0</v>
      </c>
      <c r="G129">
        <v>30</v>
      </c>
      <c r="I129">
        <v>1</v>
      </c>
      <c r="J129">
        <v>5</v>
      </c>
      <c r="K129">
        <v>1995</v>
      </c>
      <c r="L129">
        <v>31</v>
      </c>
      <c r="M129">
        <v>5</v>
      </c>
      <c r="N129">
        <v>1995</v>
      </c>
      <c r="O129" s="2">
        <f t="shared" si="8"/>
        <v>34820</v>
      </c>
      <c r="P129" s="2">
        <f t="shared" si="9"/>
        <v>34850</v>
      </c>
    </row>
    <row r="130" spans="2:16" x14ac:dyDescent="0.3">
      <c r="B130">
        <v>127</v>
      </c>
      <c r="C130" t="s">
        <v>165</v>
      </c>
      <c r="D130" t="s">
        <v>70</v>
      </c>
      <c r="E130" t="s">
        <v>71</v>
      </c>
      <c r="F130">
        <v>0</v>
      </c>
      <c r="G130">
        <v>29</v>
      </c>
      <c r="I130">
        <v>1</v>
      </c>
      <c r="J130">
        <v>6</v>
      </c>
      <c r="K130">
        <v>1995</v>
      </c>
      <c r="L130">
        <v>30</v>
      </c>
      <c r="M130">
        <v>6</v>
      </c>
      <c r="N130">
        <v>1995</v>
      </c>
      <c r="O130" s="2">
        <f t="shared" si="8"/>
        <v>34851</v>
      </c>
      <c r="P130" s="2">
        <f t="shared" si="9"/>
        <v>34880</v>
      </c>
    </row>
    <row r="131" spans="2:16" x14ac:dyDescent="0.3">
      <c r="B131">
        <v>128</v>
      </c>
      <c r="C131" t="s">
        <v>166</v>
      </c>
      <c r="D131" t="s">
        <v>70</v>
      </c>
      <c r="E131" t="s">
        <v>71</v>
      </c>
      <c r="F131">
        <v>0</v>
      </c>
      <c r="G131">
        <v>30</v>
      </c>
      <c r="I131">
        <v>1</v>
      </c>
      <c r="J131">
        <v>7</v>
      </c>
      <c r="K131">
        <v>1995</v>
      </c>
      <c r="L131">
        <v>31</v>
      </c>
      <c r="M131">
        <v>7</v>
      </c>
      <c r="N131">
        <v>1995</v>
      </c>
      <c r="O131" s="2">
        <f t="shared" si="8"/>
        <v>34881</v>
      </c>
      <c r="P131" s="2">
        <f t="shared" si="9"/>
        <v>34911</v>
      </c>
    </row>
    <row r="132" spans="2:16" x14ac:dyDescent="0.3">
      <c r="B132">
        <v>129</v>
      </c>
      <c r="C132" t="s">
        <v>167</v>
      </c>
      <c r="D132" t="s">
        <v>70</v>
      </c>
      <c r="E132" t="s">
        <v>71</v>
      </c>
      <c r="F132">
        <v>0</v>
      </c>
      <c r="G132">
        <v>30</v>
      </c>
      <c r="I132">
        <v>1</v>
      </c>
      <c r="J132">
        <v>8</v>
      </c>
      <c r="K132">
        <v>1995</v>
      </c>
      <c r="L132">
        <v>31</v>
      </c>
      <c r="M132">
        <v>8</v>
      </c>
      <c r="N132">
        <v>1995</v>
      </c>
      <c r="O132" s="2">
        <f t="shared" si="8"/>
        <v>34912</v>
      </c>
      <c r="P132" s="2">
        <f t="shared" si="9"/>
        <v>34942</v>
      </c>
    </row>
    <row r="133" spans="2:16" x14ac:dyDescent="0.3">
      <c r="B133">
        <v>130</v>
      </c>
      <c r="C133" t="s">
        <v>168</v>
      </c>
      <c r="D133" t="s">
        <v>70</v>
      </c>
      <c r="E133" t="s">
        <v>71</v>
      </c>
      <c r="F133">
        <v>0</v>
      </c>
      <c r="G133">
        <v>29</v>
      </c>
      <c r="I133">
        <v>1</v>
      </c>
      <c r="J133">
        <v>9</v>
      </c>
      <c r="K133">
        <v>1995</v>
      </c>
      <c r="L133">
        <v>30</v>
      </c>
      <c r="M133">
        <v>9</v>
      </c>
      <c r="N133">
        <v>1995</v>
      </c>
      <c r="O133" s="2">
        <f t="shared" si="8"/>
        <v>34943</v>
      </c>
      <c r="P133" s="2">
        <f t="shared" si="9"/>
        <v>34972</v>
      </c>
    </row>
    <row r="134" spans="2:16" x14ac:dyDescent="0.3">
      <c r="B134">
        <v>131</v>
      </c>
      <c r="C134" t="s">
        <v>169</v>
      </c>
      <c r="D134" t="s">
        <v>70</v>
      </c>
      <c r="E134" t="s">
        <v>71</v>
      </c>
      <c r="F134">
        <v>0</v>
      </c>
      <c r="G134">
        <v>30</v>
      </c>
      <c r="I134">
        <v>1</v>
      </c>
      <c r="J134">
        <v>10</v>
      </c>
      <c r="K134">
        <v>1995</v>
      </c>
      <c r="L134">
        <v>31</v>
      </c>
      <c r="M134">
        <v>10</v>
      </c>
      <c r="N134">
        <v>1995</v>
      </c>
      <c r="O134" s="2">
        <f t="shared" si="8"/>
        <v>34973</v>
      </c>
      <c r="P134" s="2">
        <f t="shared" si="9"/>
        <v>35003</v>
      </c>
    </row>
    <row r="135" spans="2:16" x14ac:dyDescent="0.3">
      <c r="B135">
        <v>132</v>
      </c>
      <c r="C135" t="s">
        <v>170</v>
      </c>
      <c r="D135" t="s">
        <v>70</v>
      </c>
      <c r="E135" t="s">
        <v>71</v>
      </c>
      <c r="F135">
        <v>0</v>
      </c>
      <c r="G135">
        <v>29</v>
      </c>
      <c r="I135">
        <v>1</v>
      </c>
      <c r="J135">
        <v>11</v>
      </c>
      <c r="K135">
        <v>1995</v>
      </c>
      <c r="L135">
        <v>30</v>
      </c>
      <c r="M135">
        <v>11</v>
      </c>
      <c r="N135">
        <v>1995</v>
      </c>
      <c r="O135" s="2">
        <f t="shared" si="8"/>
        <v>35004</v>
      </c>
      <c r="P135" s="2">
        <f t="shared" si="9"/>
        <v>35033</v>
      </c>
    </row>
    <row r="136" spans="2:16" x14ac:dyDescent="0.3">
      <c r="B136">
        <v>133</v>
      </c>
      <c r="C136" t="s">
        <v>171</v>
      </c>
      <c r="D136" t="s">
        <v>70</v>
      </c>
      <c r="E136" t="s">
        <v>71</v>
      </c>
      <c r="F136">
        <v>0</v>
      </c>
      <c r="G136">
        <v>30</v>
      </c>
      <c r="I136">
        <v>1</v>
      </c>
      <c r="J136">
        <v>12</v>
      </c>
      <c r="K136">
        <v>1995</v>
      </c>
      <c r="L136">
        <v>31</v>
      </c>
      <c r="M136">
        <v>12</v>
      </c>
      <c r="N136">
        <v>1995</v>
      </c>
      <c r="O136" s="2">
        <f t="shared" si="8"/>
        <v>35034</v>
      </c>
      <c r="P136" s="2">
        <f t="shared" si="9"/>
        <v>35064</v>
      </c>
    </row>
    <row r="137" spans="2:16" x14ac:dyDescent="0.3">
      <c r="B137">
        <v>134</v>
      </c>
      <c r="C137" t="s">
        <v>172</v>
      </c>
      <c r="D137" t="s">
        <v>70</v>
      </c>
      <c r="E137" t="s">
        <v>71</v>
      </c>
      <c r="F137">
        <v>0</v>
      </c>
      <c r="G137">
        <v>30</v>
      </c>
      <c r="I137">
        <v>1</v>
      </c>
      <c r="J137" s="5">
        <v>1</v>
      </c>
      <c r="K137">
        <v>1996</v>
      </c>
      <c r="L137">
        <v>31</v>
      </c>
      <c r="M137" s="5">
        <v>1</v>
      </c>
      <c r="N137">
        <v>1996</v>
      </c>
      <c r="O137" s="2">
        <f t="shared" si="8"/>
        <v>35065</v>
      </c>
      <c r="P137" s="2">
        <f t="shared" si="9"/>
        <v>35095</v>
      </c>
    </row>
    <row r="138" spans="2:16" x14ac:dyDescent="0.3">
      <c r="B138">
        <v>135</v>
      </c>
      <c r="C138" t="s">
        <v>173</v>
      </c>
      <c r="D138" t="s">
        <v>70</v>
      </c>
      <c r="E138" t="s">
        <v>71</v>
      </c>
      <c r="F138">
        <v>0</v>
      </c>
      <c r="G138">
        <v>27</v>
      </c>
      <c r="I138">
        <v>1</v>
      </c>
      <c r="J138">
        <v>2</v>
      </c>
      <c r="K138">
        <v>1996</v>
      </c>
      <c r="L138">
        <v>28</v>
      </c>
      <c r="M138">
        <v>2</v>
      </c>
      <c r="N138">
        <v>1996</v>
      </c>
      <c r="O138" s="2">
        <f t="shared" si="8"/>
        <v>35096</v>
      </c>
      <c r="P138" s="2">
        <f t="shared" si="9"/>
        <v>35123</v>
      </c>
    </row>
    <row r="139" spans="2:16" x14ac:dyDescent="0.3">
      <c r="B139">
        <v>136</v>
      </c>
      <c r="C139" t="s">
        <v>174</v>
      </c>
      <c r="D139" t="s">
        <v>70</v>
      </c>
      <c r="E139" t="s">
        <v>71</v>
      </c>
      <c r="F139">
        <v>0</v>
      </c>
      <c r="G139">
        <v>30</v>
      </c>
      <c r="I139">
        <v>1</v>
      </c>
      <c r="J139">
        <v>3</v>
      </c>
      <c r="K139">
        <v>1996</v>
      </c>
      <c r="L139">
        <v>31</v>
      </c>
      <c r="M139">
        <v>3</v>
      </c>
      <c r="N139">
        <v>1996</v>
      </c>
      <c r="O139" s="2">
        <f t="shared" si="8"/>
        <v>35125</v>
      </c>
      <c r="P139" s="2">
        <f t="shared" si="9"/>
        <v>35155</v>
      </c>
    </row>
    <row r="140" spans="2:16" x14ac:dyDescent="0.3">
      <c r="B140">
        <v>137</v>
      </c>
      <c r="C140" t="s">
        <v>175</v>
      </c>
      <c r="D140" t="s">
        <v>70</v>
      </c>
      <c r="E140" t="s">
        <v>71</v>
      </c>
      <c r="F140">
        <v>0</v>
      </c>
      <c r="G140">
        <v>29</v>
      </c>
      <c r="I140">
        <v>1</v>
      </c>
      <c r="J140">
        <v>4</v>
      </c>
      <c r="K140">
        <v>1996</v>
      </c>
      <c r="L140">
        <v>30</v>
      </c>
      <c r="M140">
        <v>4</v>
      </c>
      <c r="N140">
        <v>1996</v>
      </c>
      <c r="O140" s="2">
        <f t="shared" si="8"/>
        <v>35156</v>
      </c>
      <c r="P140" s="2">
        <f t="shared" si="9"/>
        <v>35185</v>
      </c>
    </row>
    <row r="141" spans="2:16" x14ac:dyDescent="0.3">
      <c r="B141">
        <v>138</v>
      </c>
      <c r="C141" t="s">
        <v>176</v>
      </c>
      <c r="D141" t="s">
        <v>70</v>
      </c>
      <c r="E141" t="s">
        <v>71</v>
      </c>
      <c r="F141">
        <v>0</v>
      </c>
      <c r="G141">
        <v>30</v>
      </c>
      <c r="I141">
        <v>1</v>
      </c>
      <c r="J141">
        <v>5</v>
      </c>
      <c r="K141">
        <v>1996</v>
      </c>
      <c r="L141">
        <v>31</v>
      </c>
      <c r="M141">
        <v>5</v>
      </c>
      <c r="N141">
        <v>1996</v>
      </c>
      <c r="O141" s="2">
        <f t="shared" si="8"/>
        <v>35186</v>
      </c>
      <c r="P141" s="2">
        <f t="shared" si="9"/>
        <v>35216</v>
      </c>
    </row>
    <row r="142" spans="2:16" x14ac:dyDescent="0.3">
      <c r="B142">
        <v>139</v>
      </c>
      <c r="C142" t="s">
        <v>177</v>
      </c>
      <c r="D142" t="s">
        <v>70</v>
      </c>
      <c r="E142" t="s">
        <v>71</v>
      </c>
      <c r="F142">
        <v>0</v>
      </c>
      <c r="G142">
        <v>29</v>
      </c>
      <c r="I142">
        <v>1</v>
      </c>
      <c r="J142">
        <v>6</v>
      </c>
      <c r="K142">
        <v>1996</v>
      </c>
      <c r="L142">
        <v>30</v>
      </c>
      <c r="M142">
        <v>6</v>
      </c>
      <c r="N142">
        <v>1996</v>
      </c>
      <c r="O142" s="2">
        <f t="shared" si="8"/>
        <v>35217</v>
      </c>
      <c r="P142" s="2">
        <f t="shared" si="9"/>
        <v>35246</v>
      </c>
    </row>
    <row r="143" spans="2:16" x14ac:dyDescent="0.3">
      <c r="B143">
        <v>140</v>
      </c>
      <c r="C143" t="s">
        <v>178</v>
      </c>
      <c r="D143" t="s">
        <v>70</v>
      </c>
      <c r="E143" t="s">
        <v>71</v>
      </c>
      <c r="F143">
        <v>0</v>
      </c>
      <c r="G143">
        <v>30</v>
      </c>
      <c r="I143">
        <v>1</v>
      </c>
      <c r="J143">
        <v>7</v>
      </c>
      <c r="K143">
        <v>1996</v>
      </c>
      <c r="L143">
        <v>31</v>
      </c>
      <c r="M143">
        <v>7</v>
      </c>
      <c r="N143">
        <v>1996</v>
      </c>
      <c r="O143" s="2">
        <f t="shared" si="8"/>
        <v>35247</v>
      </c>
      <c r="P143" s="2">
        <f t="shared" si="9"/>
        <v>35277</v>
      </c>
    </row>
    <row r="144" spans="2:16" x14ac:dyDescent="0.3">
      <c r="B144">
        <v>141</v>
      </c>
      <c r="C144" t="s">
        <v>179</v>
      </c>
      <c r="D144" t="s">
        <v>70</v>
      </c>
      <c r="E144" t="s">
        <v>71</v>
      </c>
      <c r="F144">
        <v>0</v>
      </c>
      <c r="G144">
        <v>30</v>
      </c>
      <c r="I144">
        <v>1</v>
      </c>
      <c r="J144">
        <v>8</v>
      </c>
      <c r="K144">
        <v>1996</v>
      </c>
      <c r="L144">
        <v>31</v>
      </c>
      <c r="M144">
        <v>8</v>
      </c>
      <c r="N144">
        <v>1996</v>
      </c>
      <c r="O144" s="2">
        <f t="shared" si="8"/>
        <v>35278</v>
      </c>
      <c r="P144" s="2">
        <f t="shared" si="9"/>
        <v>35308</v>
      </c>
    </row>
    <row r="145" spans="2:16" x14ac:dyDescent="0.3">
      <c r="B145">
        <v>142</v>
      </c>
      <c r="C145" t="s">
        <v>180</v>
      </c>
      <c r="D145" t="s">
        <v>70</v>
      </c>
      <c r="E145" t="s">
        <v>71</v>
      </c>
      <c r="F145">
        <v>0</v>
      </c>
      <c r="G145">
        <v>29</v>
      </c>
      <c r="I145">
        <v>1</v>
      </c>
      <c r="J145">
        <v>9</v>
      </c>
      <c r="K145">
        <v>1996</v>
      </c>
      <c r="L145">
        <v>30</v>
      </c>
      <c r="M145">
        <v>9</v>
      </c>
      <c r="N145">
        <v>1996</v>
      </c>
      <c r="O145" s="2">
        <f t="shared" si="8"/>
        <v>35309</v>
      </c>
      <c r="P145" s="2">
        <f t="shared" si="9"/>
        <v>35338</v>
      </c>
    </row>
    <row r="146" spans="2:16" x14ac:dyDescent="0.3">
      <c r="B146">
        <v>143</v>
      </c>
      <c r="C146" t="s">
        <v>181</v>
      </c>
      <c r="D146" t="s">
        <v>70</v>
      </c>
      <c r="E146" t="s">
        <v>71</v>
      </c>
      <c r="F146">
        <v>0</v>
      </c>
      <c r="G146">
        <v>30</v>
      </c>
      <c r="I146">
        <v>1</v>
      </c>
      <c r="J146">
        <v>10</v>
      </c>
      <c r="K146">
        <v>1996</v>
      </c>
      <c r="L146">
        <v>31</v>
      </c>
      <c r="M146">
        <v>10</v>
      </c>
      <c r="N146">
        <v>1996</v>
      </c>
      <c r="O146" s="2">
        <f t="shared" si="8"/>
        <v>35339</v>
      </c>
      <c r="P146" s="2">
        <f t="shared" si="9"/>
        <v>35369</v>
      </c>
    </row>
    <row r="147" spans="2:16" x14ac:dyDescent="0.3">
      <c r="B147">
        <v>144</v>
      </c>
      <c r="C147" t="s">
        <v>182</v>
      </c>
      <c r="D147" t="s">
        <v>70</v>
      </c>
      <c r="E147" t="s">
        <v>71</v>
      </c>
      <c r="F147">
        <v>0</v>
      </c>
      <c r="G147">
        <v>29</v>
      </c>
      <c r="I147">
        <v>1</v>
      </c>
      <c r="J147">
        <v>11</v>
      </c>
      <c r="K147">
        <v>1996</v>
      </c>
      <c r="L147">
        <v>30</v>
      </c>
      <c r="M147">
        <v>11</v>
      </c>
      <c r="N147">
        <v>1996</v>
      </c>
      <c r="O147" s="2">
        <f t="shared" si="8"/>
        <v>35370</v>
      </c>
      <c r="P147" s="2">
        <f t="shared" si="9"/>
        <v>35399</v>
      </c>
    </row>
    <row r="148" spans="2:16" x14ac:dyDescent="0.3">
      <c r="B148">
        <v>145</v>
      </c>
      <c r="C148" t="s">
        <v>183</v>
      </c>
      <c r="D148" t="s">
        <v>70</v>
      </c>
      <c r="E148" t="s">
        <v>71</v>
      </c>
      <c r="F148">
        <v>0</v>
      </c>
      <c r="G148">
        <v>30</v>
      </c>
      <c r="I148">
        <v>1</v>
      </c>
      <c r="J148">
        <v>12</v>
      </c>
      <c r="K148">
        <v>1996</v>
      </c>
      <c r="L148">
        <v>31</v>
      </c>
      <c r="M148">
        <v>12</v>
      </c>
      <c r="N148">
        <v>1996</v>
      </c>
      <c r="O148" s="2">
        <f t="shared" si="8"/>
        <v>35400</v>
      </c>
      <c r="P148" s="2">
        <f t="shared" si="9"/>
        <v>35430</v>
      </c>
    </row>
    <row r="149" spans="2:16" x14ac:dyDescent="0.3">
      <c r="B149">
        <v>146</v>
      </c>
      <c r="C149" t="s">
        <v>184</v>
      </c>
      <c r="D149" t="s">
        <v>70</v>
      </c>
      <c r="E149" t="s">
        <v>71</v>
      </c>
      <c r="F149">
        <v>0</v>
      </c>
      <c r="G149">
        <v>30</v>
      </c>
      <c r="I149">
        <v>1</v>
      </c>
      <c r="J149" s="5">
        <v>1</v>
      </c>
      <c r="K149">
        <v>1997</v>
      </c>
      <c r="L149">
        <v>31</v>
      </c>
      <c r="M149" s="5">
        <v>1</v>
      </c>
      <c r="N149">
        <v>1997</v>
      </c>
      <c r="O149" s="2">
        <f t="shared" si="8"/>
        <v>35431</v>
      </c>
      <c r="P149" s="2">
        <f t="shared" si="9"/>
        <v>35461</v>
      </c>
    </row>
    <row r="150" spans="2:16" x14ac:dyDescent="0.3">
      <c r="B150">
        <v>147</v>
      </c>
      <c r="C150" t="s">
        <v>185</v>
      </c>
      <c r="D150" t="s">
        <v>70</v>
      </c>
      <c r="E150" t="s">
        <v>71</v>
      </c>
      <c r="F150">
        <v>0</v>
      </c>
      <c r="G150">
        <v>27</v>
      </c>
      <c r="I150">
        <v>1</v>
      </c>
      <c r="J150">
        <v>2</v>
      </c>
      <c r="K150">
        <v>1997</v>
      </c>
      <c r="L150">
        <v>28</v>
      </c>
      <c r="M150">
        <v>2</v>
      </c>
      <c r="N150">
        <v>1997</v>
      </c>
      <c r="O150" s="2">
        <f t="shared" si="8"/>
        <v>35462</v>
      </c>
      <c r="P150" s="2">
        <f t="shared" si="9"/>
        <v>35489</v>
      </c>
    </row>
    <row r="151" spans="2:16" x14ac:dyDescent="0.3">
      <c r="B151">
        <v>148</v>
      </c>
      <c r="C151" t="s">
        <v>186</v>
      </c>
      <c r="D151" t="s">
        <v>70</v>
      </c>
      <c r="E151" t="s">
        <v>71</v>
      </c>
      <c r="F151">
        <v>0</v>
      </c>
      <c r="G151">
        <v>30</v>
      </c>
      <c r="I151">
        <v>1</v>
      </c>
      <c r="J151">
        <v>3</v>
      </c>
      <c r="K151">
        <v>1997</v>
      </c>
      <c r="L151">
        <v>31</v>
      </c>
      <c r="M151">
        <v>3</v>
      </c>
      <c r="N151">
        <v>1997</v>
      </c>
      <c r="O151" s="2">
        <f t="shared" si="8"/>
        <v>35490</v>
      </c>
      <c r="P151" s="2">
        <f t="shared" si="9"/>
        <v>35520</v>
      </c>
    </row>
    <row r="152" spans="2:16" x14ac:dyDescent="0.3">
      <c r="B152">
        <v>149</v>
      </c>
      <c r="C152" t="s">
        <v>187</v>
      </c>
      <c r="D152" t="s">
        <v>70</v>
      </c>
      <c r="E152" t="s">
        <v>71</v>
      </c>
      <c r="F152">
        <v>0</v>
      </c>
      <c r="G152">
        <v>29</v>
      </c>
      <c r="I152">
        <v>1</v>
      </c>
      <c r="J152">
        <v>4</v>
      </c>
      <c r="K152">
        <v>1997</v>
      </c>
      <c r="L152">
        <v>30</v>
      </c>
      <c r="M152">
        <v>4</v>
      </c>
      <c r="N152">
        <v>1997</v>
      </c>
      <c r="O152" s="2">
        <f t="shared" si="8"/>
        <v>35521</v>
      </c>
      <c r="P152" s="2">
        <f t="shared" si="9"/>
        <v>35550</v>
      </c>
    </row>
    <row r="153" spans="2:16" x14ac:dyDescent="0.3">
      <c r="B153">
        <v>150</v>
      </c>
      <c r="C153" t="s">
        <v>188</v>
      </c>
      <c r="D153" t="s">
        <v>70</v>
      </c>
      <c r="E153" t="s">
        <v>71</v>
      </c>
      <c r="F153">
        <v>0</v>
      </c>
      <c r="G153">
        <v>30</v>
      </c>
      <c r="I153">
        <v>1</v>
      </c>
      <c r="J153">
        <v>5</v>
      </c>
      <c r="K153">
        <v>1997</v>
      </c>
      <c r="L153">
        <v>31</v>
      </c>
      <c r="M153">
        <v>5</v>
      </c>
      <c r="N153">
        <v>1997</v>
      </c>
      <c r="O153" s="2">
        <f t="shared" si="8"/>
        <v>35551</v>
      </c>
      <c r="P153" s="2">
        <f t="shared" si="9"/>
        <v>35581</v>
      </c>
    </row>
    <row r="154" spans="2:16" x14ac:dyDescent="0.3">
      <c r="B154">
        <v>151</v>
      </c>
      <c r="C154" t="s">
        <v>189</v>
      </c>
      <c r="D154" t="s">
        <v>70</v>
      </c>
      <c r="E154" t="s">
        <v>71</v>
      </c>
      <c r="F154">
        <v>0</v>
      </c>
      <c r="G154">
        <v>29</v>
      </c>
      <c r="I154">
        <v>1</v>
      </c>
      <c r="J154">
        <v>6</v>
      </c>
      <c r="K154">
        <v>1997</v>
      </c>
      <c r="L154">
        <v>30</v>
      </c>
      <c r="M154">
        <v>6</v>
      </c>
      <c r="N154">
        <v>1997</v>
      </c>
      <c r="O154" s="2">
        <f t="shared" si="8"/>
        <v>35582</v>
      </c>
      <c r="P154" s="2">
        <f t="shared" si="9"/>
        <v>35611</v>
      </c>
    </row>
    <row r="155" spans="2:16" x14ac:dyDescent="0.3">
      <c r="B155">
        <v>152</v>
      </c>
      <c r="C155" t="s">
        <v>190</v>
      </c>
      <c r="D155" t="s">
        <v>70</v>
      </c>
      <c r="E155" t="s">
        <v>71</v>
      </c>
      <c r="F155">
        <v>0</v>
      </c>
      <c r="G155">
        <v>30</v>
      </c>
      <c r="I155">
        <v>1</v>
      </c>
      <c r="J155">
        <v>7</v>
      </c>
      <c r="K155">
        <v>1997</v>
      </c>
      <c r="L155">
        <v>31</v>
      </c>
      <c r="M155">
        <v>7</v>
      </c>
      <c r="N155">
        <v>1997</v>
      </c>
      <c r="O155" s="2">
        <f t="shared" si="8"/>
        <v>35612</v>
      </c>
      <c r="P155" s="2">
        <f t="shared" si="9"/>
        <v>35642</v>
      </c>
    </row>
    <row r="156" spans="2:16" x14ac:dyDescent="0.3">
      <c r="B156">
        <v>153</v>
      </c>
      <c r="C156" t="s">
        <v>191</v>
      </c>
      <c r="D156" t="s">
        <v>70</v>
      </c>
      <c r="E156" t="s">
        <v>71</v>
      </c>
      <c r="F156">
        <v>0</v>
      </c>
      <c r="G156">
        <v>30</v>
      </c>
      <c r="I156">
        <v>1</v>
      </c>
      <c r="J156">
        <v>8</v>
      </c>
      <c r="K156">
        <v>1997</v>
      </c>
      <c r="L156">
        <v>31</v>
      </c>
      <c r="M156">
        <v>8</v>
      </c>
      <c r="N156">
        <v>1997</v>
      </c>
      <c r="O156" s="2">
        <f t="shared" ref="O156:O218" si="10">+DATE(K156,J156,I156)</f>
        <v>35643</v>
      </c>
      <c r="P156" s="2">
        <f t="shared" ref="P156:P218" si="11">+DATE(N156,M156,L156)</f>
        <v>35673</v>
      </c>
    </row>
    <row r="157" spans="2:16" x14ac:dyDescent="0.3">
      <c r="B157">
        <v>154</v>
      </c>
      <c r="C157" t="s">
        <v>192</v>
      </c>
      <c r="D157" t="s">
        <v>70</v>
      </c>
      <c r="E157" t="s">
        <v>71</v>
      </c>
      <c r="F157">
        <v>0</v>
      </c>
      <c r="G157">
        <v>29</v>
      </c>
      <c r="I157">
        <v>1</v>
      </c>
      <c r="J157">
        <v>9</v>
      </c>
      <c r="K157">
        <v>1997</v>
      </c>
      <c r="L157">
        <v>30</v>
      </c>
      <c r="M157">
        <v>9</v>
      </c>
      <c r="N157">
        <v>1997</v>
      </c>
      <c r="O157" s="2">
        <f t="shared" si="10"/>
        <v>35674</v>
      </c>
      <c r="P157" s="2">
        <f t="shared" si="11"/>
        <v>35703</v>
      </c>
    </row>
    <row r="158" spans="2:16" x14ac:dyDescent="0.3">
      <c r="B158">
        <v>155</v>
      </c>
      <c r="C158" t="s">
        <v>193</v>
      </c>
      <c r="D158" t="s">
        <v>70</v>
      </c>
      <c r="E158" t="s">
        <v>71</v>
      </c>
      <c r="F158">
        <v>0</v>
      </c>
      <c r="G158">
        <v>30</v>
      </c>
      <c r="I158">
        <v>1</v>
      </c>
      <c r="J158">
        <v>10</v>
      </c>
      <c r="K158">
        <v>1997</v>
      </c>
      <c r="L158">
        <v>31</v>
      </c>
      <c r="M158">
        <v>10</v>
      </c>
      <c r="N158">
        <v>1997</v>
      </c>
      <c r="O158" s="2">
        <f t="shared" si="10"/>
        <v>35704</v>
      </c>
      <c r="P158" s="2">
        <f t="shared" si="11"/>
        <v>35734</v>
      </c>
    </row>
    <row r="159" spans="2:16" x14ac:dyDescent="0.3">
      <c r="B159">
        <v>156</v>
      </c>
      <c r="C159" t="s">
        <v>194</v>
      </c>
      <c r="D159" t="s">
        <v>70</v>
      </c>
      <c r="E159" t="s">
        <v>71</v>
      </c>
      <c r="F159">
        <v>0</v>
      </c>
      <c r="G159">
        <v>29</v>
      </c>
      <c r="I159">
        <v>1</v>
      </c>
      <c r="J159">
        <v>11</v>
      </c>
      <c r="K159">
        <v>1997</v>
      </c>
      <c r="L159">
        <v>30</v>
      </c>
      <c r="M159">
        <v>11</v>
      </c>
      <c r="N159">
        <v>1997</v>
      </c>
      <c r="O159" s="2">
        <f t="shared" si="10"/>
        <v>35735</v>
      </c>
      <c r="P159" s="2">
        <f t="shared" si="11"/>
        <v>35764</v>
      </c>
    </row>
    <row r="160" spans="2:16" x14ac:dyDescent="0.3">
      <c r="B160">
        <v>157</v>
      </c>
      <c r="C160" t="s">
        <v>195</v>
      </c>
      <c r="D160" t="s">
        <v>70</v>
      </c>
      <c r="E160" t="s">
        <v>71</v>
      </c>
      <c r="F160">
        <v>0</v>
      </c>
      <c r="G160">
        <v>30</v>
      </c>
      <c r="I160">
        <v>1</v>
      </c>
      <c r="J160">
        <v>12</v>
      </c>
      <c r="K160">
        <v>1997</v>
      </c>
      <c r="L160">
        <v>31</v>
      </c>
      <c r="M160">
        <v>12</v>
      </c>
      <c r="N160">
        <v>1997</v>
      </c>
      <c r="O160" s="2">
        <f t="shared" si="10"/>
        <v>35765</v>
      </c>
      <c r="P160" s="2">
        <f t="shared" si="11"/>
        <v>35795</v>
      </c>
    </row>
    <row r="161" spans="2:16" x14ac:dyDescent="0.3">
      <c r="B161">
        <v>158</v>
      </c>
      <c r="C161" t="s">
        <v>196</v>
      </c>
      <c r="D161" t="s">
        <v>70</v>
      </c>
      <c r="E161" t="s">
        <v>71</v>
      </c>
      <c r="F161">
        <v>0</v>
      </c>
      <c r="G161">
        <v>30</v>
      </c>
      <c r="I161">
        <v>1</v>
      </c>
      <c r="J161" s="5">
        <v>1</v>
      </c>
      <c r="K161">
        <v>1998</v>
      </c>
      <c r="L161">
        <v>31</v>
      </c>
      <c r="M161" s="5">
        <v>1</v>
      </c>
      <c r="N161">
        <v>1998</v>
      </c>
      <c r="O161" s="2">
        <f t="shared" si="10"/>
        <v>35796</v>
      </c>
      <c r="P161" s="2">
        <f t="shared" si="11"/>
        <v>35826</v>
      </c>
    </row>
    <row r="162" spans="2:16" x14ac:dyDescent="0.3">
      <c r="B162">
        <v>159</v>
      </c>
      <c r="C162" t="s">
        <v>197</v>
      </c>
      <c r="D162" t="s">
        <v>70</v>
      </c>
      <c r="E162" t="s">
        <v>71</v>
      </c>
      <c r="F162">
        <v>0</v>
      </c>
      <c r="G162">
        <v>27</v>
      </c>
      <c r="I162">
        <v>1</v>
      </c>
      <c r="J162">
        <v>2</v>
      </c>
      <c r="K162">
        <v>1998</v>
      </c>
      <c r="L162">
        <v>28</v>
      </c>
      <c r="M162">
        <v>2</v>
      </c>
      <c r="N162">
        <v>1998</v>
      </c>
      <c r="O162" s="2">
        <f t="shared" si="10"/>
        <v>35827</v>
      </c>
      <c r="P162" s="2">
        <f t="shared" si="11"/>
        <v>35854</v>
      </c>
    </row>
    <row r="163" spans="2:16" x14ac:dyDescent="0.3">
      <c r="B163">
        <v>160</v>
      </c>
      <c r="C163" t="s">
        <v>198</v>
      </c>
      <c r="D163" t="s">
        <v>70</v>
      </c>
      <c r="E163" t="s">
        <v>71</v>
      </c>
      <c r="F163">
        <v>0</v>
      </c>
      <c r="G163">
        <v>30</v>
      </c>
      <c r="I163">
        <v>1</v>
      </c>
      <c r="J163">
        <v>3</v>
      </c>
      <c r="K163">
        <v>1998</v>
      </c>
      <c r="L163">
        <v>31</v>
      </c>
      <c r="M163">
        <v>3</v>
      </c>
      <c r="N163">
        <v>1998</v>
      </c>
      <c r="O163" s="2">
        <f t="shared" si="10"/>
        <v>35855</v>
      </c>
      <c r="P163" s="2">
        <f t="shared" si="11"/>
        <v>35885</v>
      </c>
    </row>
    <row r="164" spans="2:16" x14ac:dyDescent="0.3">
      <c r="B164">
        <v>161</v>
      </c>
      <c r="C164" t="s">
        <v>199</v>
      </c>
      <c r="D164" t="s">
        <v>70</v>
      </c>
      <c r="E164" t="s">
        <v>71</v>
      </c>
      <c r="F164">
        <v>0</v>
      </c>
      <c r="G164">
        <v>29</v>
      </c>
      <c r="I164">
        <v>1</v>
      </c>
      <c r="J164">
        <v>4</v>
      </c>
      <c r="K164">
        <v>1998</v>
      </c>
      <c r="L164">
        <v>30</v>
      </c>
      <c r="M164">
        <v>4</v>
      </c>
      <c r="N164">
        <v>1998</v>
      </c>
      <c r="O164" s="2">
        <f t="shared" si="10"/>
        <v>35886</v>
      </c>
      <c r="P164" s="2">
        <f t="shared" si="11"/>
        <v>35915</v>
      </c>
    </row>
    <row r="165" spans="2:16" x14ac:dyDescent="0.3">
      <c r="B165">
        <v>162</v>
      </c>
      <c r="C165" t="s">
        <v>200</v>
      </c>
      <c r="D165" t="s">
        <v>70</v>
      </c>
      <c r="E165" t="s">
        <v>71</v>
      </c>
      <c r="F165">
        <v>0</v>
      </c>
      <c r="G165">
        <v>30</v>
      </c>
      <c r="I165">
        <v>1</v>
      </c>
      <c r="J165">
        <v>5</v>
      </c>
      <c r="K165">
        <v>1998</v>
      </c>
      <c r="L165">
        <v>31</v>
      </c>
      <c r="M165">
        <v>5</v>
      </c>
      <c r="N165">
        <v>1998</v>
      </c>
      <c r="O165" s="2">
        <f t="shared" si="10"/>
        <v>35916</v>
      </c>
      <c r="P165" s="2">
        <f t="shared" si="11"/>
        <v>35946</v>
      </c>
    </row>
    <row r="166" spans="2:16" x14ac:dyDescent="0.3">
      <c r="B166">
        <v>163</v>
      </c>
      <c r="C166" t="s">
        <v>201</v>
      </c>
      <c r="D166" t="s">
        <v>70</v>
      </c>
      <c r="E166" t="s">
        <v>71</v>
      </c>
      <c r="F166">
        <v>0</v>
      </c>
      <c r="G166">
        <v>29</v>
      </c>
      <c r="I166">
        <v>1</v>
      </c>
      <c r="J166">
        <v>6</v>
      </c>
      <c r="K166">
        <v>1998</v>
      </c>
      <c r="L166">
        <v>30</v>
      </c>
      <c r="M166">
        <v>6</v>
      </c>
      <c r="N166">
        <v>1998</v>
      </c>
      <c r="O166" s="2">
        <f t="shared" si="10"/>
        <v>35947</v>
      </c>
      <c r="P166" s="2">
        <f t="shared" si="11"/>
        <v>35976</v>
      </c>
    </row>
    <row r="167" spans="2:16" x14ac:dyDescent="0.3">
      <c r="B167">
        <v>164</v>
      </c>
      <c r="C167" t="s">
        <v>202</v>
      </c>
      <c r="D167" t="s">
        <v>70</v>
      </c>
      <c r="E167" t="s">
        <v>71</v>
      </c>
      <c r="F167">
        <v>0</v>
      </c>
      <c r="G167">
        <v>30</v>
      </c>
      <c r="I167">
        <v>1</v>
      </c>
      <c r="J167">
        <v>7</v>
      </c>
      <c r="K167">
        <v>1998</v>
      </c>
      <c r="L167">
        <v>31</v>
      </c>
      <c r="M167">
        <v>7</v>
      </c>
      <c r="N167">
        <v>1998</v>
      </c>
      <c r="O167" s="2">
        <f t="shared" si="10"/>
        <v>35977</v>
      </c>
      <c r="P167" s="2">
        <f t="shared" si="11"/>
        <v>36007</v>
      </c>
    </row>
    <row r="168" spans="2:16" x14ac:dyDescent="0.3">
      <c r="B168">
        <v>165</v>
      </c>
      <c r="C168" t="s">
        <v>203</v>
      </c>
      <c r="D168" t="s">
        <v>70</v>
      </c>
      <c r="E168" t="s">
        <v>71</v>
      </c>
      <c r="F168">
        <v>0</v>
      </c>
      <c r="G168">
        <v>30</v>
      </c>
      <c r="I168">
        <v>1</v>
      </c>
      <c r="J168">
        <v>8</v>
      </c>
      <c r="K168">
        <v>1998</v>
      </c>
      <c r="L168">
        <v>31</v>
      </c>
      <c r="M168">
        <v>8</v>
      </c>
      <c r="N168">
        <v>1998</v>
      </c>
      <c r="O168" s="2">
        <f t="shared" si="10"/>
        <v>36008</v>
      </c>
      <c r="P168" s="2">
        <f t="shared" si="11"/>
        <v>36038</v>
      </c>
    </row>
    <row r="169" spans="2:16" x14ac:dyDescent="0.3">
      <c r="B169">
        <v>166</v>
      </c>
      <c r="C169" t="s">
        <v>204</v>
      </c>
      <c r="D169" t="s">
        <v>70</v>
      </c>
      <c r="E169" t="s">
        <v>71</v>
      </c>
      <c r="F169">
        <v>0</v>
      </c>
      <c r="G169">
        <v>29</v>
      </c>
      <c r="I169">
        <v>1</v>
      </c>
      <c r="J169">
        <v>9</v>
      </c>
      <c r="K169">
        <v>1998</v>
      </c>
      <c r="L169">
        <v>30</v>
      </c>
      <c r="M169">
        <v>9</v>
      </c>
      <c r="N169">
        <v>1998</v>
      </c>
      <c r="O169" s="2">
        <f t="shared" si="10"/>
        <v>36039</v>
      </c>
      <c r="P169" s="2">
        <f t="shared" si="11"/>
        <v>36068</v>
      </c>
    </row>
    <row r="170" spans="2:16" x14ac:dyDescent="0.3">
      <c r="B170">
        <v>167</v>
      </c>
      <c r="C170" t="s">
        <v>205</v>
      </c>
      <c r="D170" t="s">
        <v>70</v>
      </c>
      <c r="E170" t="s">
        <v>71</v>
      </c>
      <c r="F170">
        <v>0</v>
      </c>
      <c r="G170">
        <v>30</v>
      </c>
      <c r="I170">
        <v>1</v>
      </c>
      <c r="J170">
        <v>10</v>
      </c>
      <c r="K170">
        <v>1998</v>
      </c>
      <c r="L170">
        <v>31</v>
      </c>
      <c r="M170">
        <v>10</v>
      </c>
      <c r="N170">
        <v>1998</v>
      </c>
      <c r="O170" s="2">
        <f t="shared" si="10"/>
        <v>36069</v>
      </c>
      <c r="P170" s="2">
        <f t="shared" si="11"/>
        <v>36099</v>
      </c>
    </row>
    <row r="171" spans="2:16" x14ac:dyDescent="0.3">
      <c r="B171">
        <v>168</v>
      </c>
      <c r="C171" t="s">
        <v>206</v>
      </c>
      <c r="D171" t="s">
        <v>70</v>
      </c>
      <c r="E171" t="s">
        <v>71</v>
      </c>
      <c r="F171">
        <v>0</v>
      </c>
      <c r="G171">
        <v>29</v>
      </c>
      <c r="I171">
        <v>1</v>
      </c>
      <c r="J171">
        <v>11</v>
      </c>
      <c r="K171">
        <v>1998</v>
      </c>
      <c r="L171">
        <v>30</v>
      </c>
      <c r="M171">
        <v>11</v>
      </c>
      <c r="N171">
        <v>1998</v>
      </c>
      <c r="O171" s="2">
        <f t="shared" si="10"/>
        <v>36100</v>
      </c>
      <c r="P171" s="2">
        <f t="shared" si="11"/>
        <v>36129</v>
      </c>
    </row>
    <row r="172" spans="2:16" x14ac:dyDescent="0.3">
      <c r="B172">
        <v>169</v>
      </c>
      <c r="C172" t="s">
        <v>207</v>
      </c>
      <c r="D172" t="s">
        <v>70</v>
      </c>
      <c r="E172" t="s">
        <v>71</v>
      </c>
      <c r="F172">
        <v>0</v>
      </c>
      <c r="G172">
        <v>30</v>
      </c>
      <c r="I172">
        <v>1</v>
      </c>
      <c r="J172">
        <v>12</v>
      </c>
      <c r="K172">
        <v>1998</v>
      </c>
      <c r="L172">
        <v>31</v>
      </c>
      <c r="M172">
        <v>12</v>
      </c>
      <c r="N172">
        <v>1998</v>
      </c>
      <c r="O172" s="2">
        <f t="shared" si="10"/>
        <v>36130</v>
      </c>
      <c r="P172" s="2">
        <f t="shared" si="11"/>
        <v>36160</v>
      </c>
    </row>
    <row r="173" spans="2:16" x14ac:dyDescent="0.3">
      <c r="B173">
        <v>170</v>
      </c>
      <c r="C173" t="s">
        <v>208</v>
      </c>
      <c r="D173" t="s">
        <v>70</v>
      </c>
      <c r="E173" t="s">
        <v>71</v>
      </c>
      <c r="F173">
        <v>0</v>
      </c>
      <c r="G173">
        <v>30</v>
      </c>
      <c r="I173">
        <v>1</v>
      </c>
      <c r="J173" s="5">
        <v>1</v>
      </c>
      <c r="K173">
        <v>1999</v>
      </c>
      <c r="L173">
        <v>31</v>
      </c>
      <c r="M173" s="5">
        <v>1</v>
      </c>
      <c r="N173">
        <v>1999</v>
      </c>
      <c r="O173" s="2">
        <f t="shared" si="10"/>
        <v>36161</v>
      </c>
      <c r="P173" s="2">
        <f t="shared" si="11"/>
        <v>36191</v>
      </c>
    </row>
    <row r="174" spans="2:16" x14ac:dyDescent="0.3">
      <c r="B174">
        <v>171</v>
      </c>
      <c r="C174" t="s">
        <v>209</v>
      </c>
      <c r="D174" t="s">
        <v>70</v>
      </c>
      <c r="E174" t="s">
        <v>71</v>
      </c>
      <c r="F174">
        <v>0</v>
      </c>
      <c r="G174">
        <v>27</v>
      </c>
      <c r="I174">
        <v>1</v>
      </c>
      <c r="J174">
        <v>2</v>
      </c>
      <c r="K174">
        <v>1999</v>
      </c>
      <c r="L174">
        <v>28</v>
      </c>
      <c r="M174">
        <v>2</v>
      </c>
      <c r="N174">
        <v>1999</v>
      </c>
      <c r="O174" s="2">
        <f t="shared" si="10"/>
        <v>36192</v>
      </c>
      <c r="P174" s="2">
        <f t="shared" si="11"/>
        <v>36219</v>
      </c>
    </row>
    <row r="175" spans="2:16" x14ac:dyDescent="0.3">
      <c r="B175">
        <v>172</v>
      </c>
      <c r="C175" t="s">
        <v>210</v>
      </c>
      <c r="D175" t="s">
        <v>70</v>
      </c>
      <c r="E175" t="s">
        <v>71</v>
      </c>
      <c r="F175">
        <v>0</v>
      </c>
      <c r="G175">
        <v>30</v>
      </c>
      <c r="I175">
        <v>1</v>
      </c>
      <c r="J175">
        <v>3</v>
      </c>
      <c r="K175">
        <v>1999</v>
      </c>
      <c r="L175">
        <v>31</v>
      </c>
      <c r="M175">
        <v>3</v>
      </c>
      <c r="N175">
        <v>1999</v>
      </c>
      <c r="O175" s="2">
        <f t="shared" si="10"/>
        <v>36220</v>
      </c>
      <c r="P175" s="2">
        <f t="shared" si="11"/>
        <v>36250</v>
      </c>
    </row>
    <row r="176" spans="2:16" x14ac:dyDescent="0.3">
      <c r="B176">
        <v>173</v>
      </c>
      <c r="C176" t="s">
        <v>211</v>
      </c>
      <c r="D176" t="s">
        <v>70</v>
      </c>
      <c r="E176" t="s">
        <v>71</v>
      </c>
      <c r="F176">
        <v>0</v>
      </c>
      <c r="G176">
        <v>29</v>
      </c>
      <c r="I176">
        <v>1</v>
      </c>
      <c r="J176">
        <v>4</v>
      </c>
      <c r="K176">
        <v>1999</v>
      </c>
      <c r="L176">
        <v>30</v>
      </c>
      <c r="M176">
        <v>4</v>
      </c>
      <c r="N176">
        <v>1999</v>
      </c>
      <c r="O176" s="2">
        <f t="shared" si="10"/>
        <v>36251</v>
      </c>
      <c r="P176" s="2">
        <f t="shared" si="11"/>
        <v>36280</v>
      </c>
    </row>
    <row r="177" spans="2:16" x14ac:dyDescent="0.3">
      <c r="B177">
        <v>174</v>
      </c>
      <c r="C177" t="s">
        <v>212</v>
      </c>
      <c r="D177" t="s">
        <v>70</v>
      </c>
      <c r="E177" t="s">
        <v>71</v>
      </c>
      <c r="F177">
        <v>0</v>
      </c>
      <c r="G177">
        <v>30</v>
      </c>
      <c r="I177">
        <v>1</v>
      </c>
      <c r="J177">
        <v>5</v>
      </c>
      <c r="K177">
        <v>1999</v>
      </c>
      <c r="L177">
        <v>31</v>
      </c>
      <c r="M177">
        <v>5</v>
      </c>
      <c r="N177">
        <v>1999</v>
      </c>
      <c r="O177" s="2">
        <f t="shared" si="10"/>
        <v>36281</v>
      </c>
      <c r="P177" s="2">
        <f t="shared" si="11"/>
        <v>36311</v>
      </c>
    </row>
    <row r="178" spans="2:16" x14ac:dyDescent="0.3">
      <c r="B178">
        <v>175</v>
      </c>
      <c r="C178" t="s">
        <v>213</v>
      </c>
      <c r="D178" t="s">
        <v>70</v>
      </c>
      <c r="E178" t="s">
        <v>71</v>
      </c>
      <c r="F178">
        <v>0</v>
      </c>
      <c r="G178">
        <v>29</v>
      </c>
      <c r="I178">
        <v>1</v>
      </c>
      <c r="J178">
        <v>6</v>
      </c>
      <c r="K178">
        <v>1999</v>
      </c>
      <c r="L178">
        <v>30</v>
      </c>
      <c r="M178">
        <v>6</v>
      </c>
      <c r="N178">
        <v>1999</v>
      </c>
      <c r="O178" s="2">
        <f t="shared" si="10"/>
        <v>36312</v>
      </c>
      <c r="P178" s="2">
        <f t="shared" si="11"/>
        <v>36341</v>
      </c>
    </row>
    <row r="179" spans="2:16" x14ac:dyDescent="0.3">
      <c r="B179">
        <v>176</v>
      </c>
      <c r="C179" t="s">
        <v>214</v>
      </c>
      <c r="D179" t="s">
        <v>70</v>
      </c>
      <c r="E179" t="s">
        <v>71</v>
      </c>
      <c r="F179">
        <v>0</v>
      </c>
      <c r="G179">
        <v>30</v>
      </c>
      <c r="I179">
        <v>1</v>
      </c>
      <c r="J179">
        <v>7</v>
      </c>
      <c r="K179">
        <v>1999</v>
      </c>
      <c r="L179">
        <v>31</v>
      </c>
      <c r="M179">
        <v>7</v>
      </c>
      <c r="N179">
        <v>1999</v>
      </c>
      <c r="O179" s="2">
        <f t="shared" si="10"/>
        <v>36342</v>
      </c>
      <c r="P179" s="2">
        <f t="shared" si="11"/>
        <v>36372</v>
      </c>
    </row>
    <row r="180" spans="2:16" x14ac:dyDescent="0.3">
      <c r="B180">
        <v>177</v>
      </c>
      <c r="C180" t="s">
        <v>215</v>
      </c>
      <c r="D180" t="s">
        <v>70</v>
      </c>
      <c r="E180" t="s">
        <v>71</v>
      </c>
      <c r="F180">
        <v>0</v>
      </c>
      <c r="G180">
        <v>30</v>
      </c>
      <c r="I180">
        <v>1</v>
      </c>
      <c r="J180">
        <v>8</v>
      </c>
      <c r="K180">
        <v>1999</v>
      </c>
      <c r="L180">
        <v>31</v>
      </c>
      <c r="M180">
        <v>8</v>
      </c>
      <c r="N180">
        <v>1999</v>
      </c>
      <c r="O180" s="2">
        <f t="shared" si="10"/>
        <v>36373</v>
      </c>
      <c r="P180" s="2">
        <f t="shared" si="11"/>
        <v>36403</v>
      </c>
    </row>
    <row r="181" spans="2:16" x14ac:dyDescent="0.3">
      <c r="B181">
        <v>178</v>
      </c>
      <c r="C181" t="s">
        <v>216</v>
      </c>
      <c r="D181" t="s">
        <v>70</v>
      </c>
      <c r="E181" t="s">
        <v>71</v>
      </c>
      <c r="F181">
        <v>0</v>
      </c>
      <c r="G181">
        <v>29</v>
      </c>
      <c r="I181">
        <v>1</v>
      </c>
      <c r="J181">
        <v>9</v>
      </c>
      <c r="K181">
        <v>1999</v>
      </c>
      <c r="L181">
        <v>30</v>
      </c>
      <c r="M181">
        <v>9</v>
      </c>
      <c r="N181">
        <v>1999</v>
      </c>
      <c r="O181" s="2">
        <f t="shared" si="10"/>
        <v>36404</v>
      </c>
      <c r="P181" s="2">
        <f t="shared" si="11"/>
        <v>36433</v>
      </c>
    </row>
    <row r="182" spans="2:16" x14ac:dyDescent="0.3">
      <c r="B182">
        <v>179</v>
      </c>
      <c r="C182" t="s">
        <v>217</v>
      </c>
      <c r="D182" t="s">
        <v>70</v>
      </c>
      <c r="E182" t="s">
        <v>71</v>
      </c>
      <c r="F182">
        <v>0</v>
      </c>
      <c r="G182">
        <v>30</v>
      </c>
      <c r="I182">
        <v>1</v>
      </c>
      <c r="J182">
        <v>10</v>
      </c>
      <c r="K182">
        <v>1999</v>
      </c>
      <c r="L182">
        <v>31</v>
      </c>
      <c r="M182">
        <v>10</v>
      </c>
      <c r="N182">
        <v>1999</v>
      </c>
      <c r="O182" s="2">
        <f t="shared" si="10"/>
        <v>36434</v>
      </c>
      <c r="P182" s="2">
        <f t="shared" si="11"/>
        <v>36464</v>
      </c>
    </row>
    <row r="183" spans="2:16" x14ac:dyDescent="0.3">
      <c r="B183">
        <v>180</v>
      </c>
      <c r="C183" t="s">
        <v>218</v>
      </c>
      <c r="D183" t="s">
        <v>70</v>
      </c>
      <c r="E183" t="s">
        <v>71</v>
      </c>
      <c r="F183">
        <v>0</v>
      </c>
      <c r="G183">
        <v>29</v>
      </c>
      <c r="I183">
        <v>1</v>
      </c>
      <c r="J183">
        <v>11</v>
      </c>
      <c r="K183">
        <v>1999</v>
      </c>
      <c r="L183">
        <v>30</v>
      </c>
      <c r="M183">
        <v>11</v>
      </c>
      <c r="N183">
        <v>1999</v>
      </c>
      <c r="O183" s="2">
        <f t="shared" si="10"/>
        <v>36465</v>
      </c>
      <c r="P183" s="2">
        <f t="shared" si="11"/>
        <v>36494</v>
      </c>
    </row>
    <row r="184" spans="2:16" x14ac:dyDescent="0.3">
      <c r="B184">
        <v>181</v>
      </c>
      <c r="C184" t="s">
        <v>219</v>
      </c>
      <c r="D184" t="s">
        <v>70</v>
      </c>
      <c r="E184" t="s">
        <v>71</v>
      </c>
      <c r="F184">
        <v>0</v>
      </c>
      <c r="G184">
        <v>30</v>
      </c>
      <c r="I184">
        <v>1</v>
      </c>
      <c r="J184">
        <v>12</v>
      </c>
      <c r="K184">
        <v>1999</v>
      </c>
      <c r="L184">
        <v>31</v>
      </c>
      <c r="M184">
        <v>12</v>
      </c>
      <c r="N184">
        <v>1999</v>
      </c>
      <c r="O184" s="2">
        <f t="shared" si="10"/>
        <v>36495</v>
      </c>
      <c r="P184" s="2">
        <f t="shared" si="11"/>
        <v>36525</v>
      </c>
    </row>
    <row r="185" spans="2:16" x14ac:dyDescent="0.3">
      <c r="B185">
        <v>182</v>
      </c>
      <c r="C185" t="s">
        <v>220</v>
      </c>
      <c r="D185" t="s">
        <v>70</v>
      </c>
      <c r="E185" t="s">
        <v>71</v>
      </c>
      <c r="F185">
        <v>0</v>
      </c>
      <c r="G185">
        <v>30</v>
      </c>
      <c r="I185">
        <v>1</v>
      </c>
      <c r="J185" s="5">
        <v>1</v>
      </c>
      <c r="K185">
        <v>2000</v>
      </c>
      <c r="L185">
        <v>31</v>
      </c>
      <c r="M185" s="5">
        <v>1</v>
      </c>
      <c r="N185">
        <v>2000</v>
      </c>
      <c r="O185" s="2">
        <f t="shared" si="10"/>
        <v>36526</v>
      </c>
      <c r="P185" s="2">
        <f t="shared" si="11"/>
        <v>36556</v>
      </c>
    </row>
    <row r="186" spans="2:16" x14ac:dyDescent="0.3">
      <c r="B186">
        <v>183</v>
      </c>
      <c r="C186" t="s">
        <v>221</v>
      </c>
      <c r="D186" t="s">
        <v>70</v>
      </c>
      <c r="E186" t="s">
        <v>71</v>
      </c>
      <c r="F186">
        <v>0</v>
      </c>
      <c r="G186">
        <v>27</v>
      </c>
      <c r="I186">
        <v>1</v>
      </c>
      <c r="J186">
        <v>2</v>
      </c>
      <c r="K186">
        <v>2000</v>
      </c>
      <c r="L186">
        <v>28</v>
      </c>
      <c r="M186">
        <v>2</v>
      </c>
      <c r="N186">
        <v>2000</v>
      </c>
      <c r="O186" s="2">
        <f t="shared" si="10"/>
        <v>36557</v>
      </c>
      <c r="P186" s="2">
        <f t="shared" si="11"/>
        <v>36584</v>
      </c>
    </row>
    <row r="187" spans="2:16" x14ac:dyDescent="0.3">
      <c r="B187">
        <v>184</v>
      </c>
      <c r="C187" t="s">
        <v>222</v>
      </c>
      <c r="D187" t="s">
        <v>70</v>
      </c>
      <c r="E187" t="s">
        <v>71</v>
      </c>
      <c r="F187">
        <v>0</v>
      </c>
      <c r="G187">
        <v>30</v>
      </c>
      <c r="I187">
        <v>1</v>
      </c>
      <c r="J187">
        <v>3</v>
      </c>
      <c r="K187">
        <v>2000</v>
      </c>
      <c r="L187">
        <v>31</v>
      </c>
      <c r="M187">
        <v>3</v>
      </c>
      <c r="N187">
        <v>2000</v>
      </c>
      <c r="O187" s="2">
        <f t="shared" si="10"/>
        <v>36586</v>
      </c>
      <c r="P187" s="2">
        <f t="shared" si="11"/>
        <v>36616</v>
      </c>
    </row>
    <row r="188" spans="2:16" x14ac:dyDescent="0.3">
      <c r="B188">
        <v>185</v>
      </c>
      <c r="C188" t="s">
        <v>223</v>
      </c>
      <c r="D188" t="s">
        <v>70</v>
      </c>
      <c r="E188" t="s">
        <v>71</v>
      </c>
      <c r="F188">
        <v>0</v>
      </c>
      <c r="G188">
        <v>29</v>
      </c>
      <c r="I188">
        <v>1</v>
      </c>
      <c r="J188">
        <v>4</v>
      </c>
      <c r="K188">
        <v>2000</v>
      </c>
      <c r="L188">
        <v>30</v>
      </c>
      <c r="M188">
        <v>4</v>
      </c>
      <c r="N188">
        <v>2000</v>
      </c>
      <c r="O188" s="2">
        <f t="shared" si="10"/>
        <v>36617</v>
      </c>
      <c r="P188" s="2">
        <f t="shared" si="11"/>
        <v>36646</v>
      </c>
    </row>
    <row r="189" spans="2:16" x14ac:dyDescent="0.3">
      <c r="B189">
        <v>186</v>
      </c>
      <c r="C189" t="s">
        <v>224</v>
      </c>
      <c r="D189" t="s">
        <v>70</v>
      </c>
      <c r="E189" t="s">
        <v>71</v>
      </c>
      <c r="F189">
        <v>0</v>
      </c>
      <c r="G189">
        <v>30</v>
      </c>
      <c r="I189">
        <v>1</v>
      </c>
      <c r="J189">
        <v>5</v>
      </c>
      <c r="K189">
        <v>2000</v>
      </c>
      <c r="L189">
        <v>31</v>
      </c>
      <c r="M189">
        <v>5</v>
      </c>
      <c r="N189">
        <v>2000</v>
      </c>
      <c r="O189" s="2">
        <f t="shared" si="10"/>
        <v>36647</v>
      </c>
      <c r="P189" s="2">
        <f t="shared" si="11"/>
        <v>36677</v>
      </c>
    </row>
    <row r="190" spans="2:16" x14ac:dyDescent="0.3">
      <c r="B190">
        <v>187</v>
      </c>
      <c r="C190" t="s">
        <v>225</v>
      </c>
      <c r="D190" t="s">
        <v>70</v>
      </c>
      <c r="E190" t="s">
        <v>71</v>
      </c>
      <c r="F190">
        <v>0</v>
      </c>
      <c r="G190">
        <v>29</v>
      </c>
      <c r="I190">
        <v>1</v>
      </c>
      <c r="J190">
        <v>6</v>
      </c>
      <c r="K190">
        <v>2000</v>
      </c>
      <c r="L190">
        <v>30</v>
      </c>
      <c r="M190">
        <v>6</v>
      </c>
      <c r="N190">
        <v>2000</v>
      </c>
      <c r="O190" s="2">
        <f t="shared" si="10"/>
        <v>36678</v>
      </c>
      <c r="P190" s="2">
        <f t="shared" si="11"/>
        <v>36707</v>
      </c>
    </row>
    <row r="191" spans="2:16" x14ac:dyDescent="0.3">
      <c r="B191">
        <v>188</v>
      </c>
      <c r="C191" t="s">
        <v>226</v>
      </c>
      <c r="D191" t="s">
        <v>70</v>
      </c>
      <c r="E191" t="s">
        <v>71</v>
      </c>
      <c r="F191">
        <v>0</v>
      </c>
      <c r="G191">
        <v>30</v>
      </c>
      <c r="I191">
        <v>1</v>
      </c>
      <c r="J191">
        <v>7</v>
      </c>
      <c r="K191">
        <v>2000</v>
      </c>
      <c r="L191">
        <v>31</v>
      </c>
      <c r="M191">
        <v>7</v>
      </c>
      <c r="N191">
        <v>2000</v>
      </c>
      <c r="O191" s="2">
        <f t="shared" si="10"/>
        <v>36708</v>
      </c>
      <c r="P191" s="2">
        <f t="shared" si="11"/>
        <v>36738</v>
      </c>
    </row>
    <row r="192" spans="2:16" x14ac:dyDescent="0.3">
      <c r="B192">
        <v>189</v>
      </c>
      <c r="C192" t="s">
        <v>227</v>
      </c>
      <c r="D192" t="s">
        <v>70</v>
      </c>
      <c r="E192" t="s">
        <v>71</v>
      </c>
      <c r="F192">
        <v>0</v>
      </c>
      <c r="G192">
        <v>30</v>
      </c>
      <c r="I192">
        <v>1</v>
      </c>
      <c r="J192">
        <v>8</v>
      </c>
      <c r="K192">
        <v>2000</v>
      </c>
      <c r="L192">
        <v>31</v>
      </c>
      <c r="M192">
        <v>8</v>
      </c>
      <c r="N192">
        <v>2000</v>
      </c>
      <c r="O192" s="2">
        <f t="shared" si="10"/>
        <v>36739</v>
      </c>
      <c r="P192" s="2">
        <f t="shared" si="11"/>
        <v>36769</v>
      </c>
    </row>
    <row r="193" spans="2:16" x14ac:dyDescent="0.3">
      <c r="B193">
        <v>190</v>
      </c>
      <c r="C193" t="s">
        <v>228</v>
      </c>
      <c r="D193" t="s">
        <v>70</v>
      </c>
      <c r="E193" t="s">
        <v>71</v>
      </c>
      <c r="F193">
        <v>0</v>
      </c>
      <c r="G193">
        <v>29</v>
      </c>
      <c r="I193">
        <v>1</v>
      </c>
      <c r="J193">
        <v>9</v>
      </c>
      <c r="K193">
        <v>2000</v>
      </c>
      <c r="L193">
        <v>30</v>
      </c>
      <c r="M193">
        <v>9</v>
      </c>
      <c r="N193">
        <v>2000</v>
      </c>
      <c r="O193" s="2">
        <f t="shared" si="10"/>
        <v>36770</v>
      </c>
      <c r="P193" s="2">
        <f t="shared" si="11"/>
        <v>36799</v>
      </c>
    </row>
    <row r="194" spans="2:16" x14ac:dyDescent="0.3">
      <c r="B194">
        <v>191</v>
      </c>
      <c r="C194" t="s">
        <v>229</v>
      </c>
      <c r="D194" t="s">
        <v>70</v>
      </c>
      <c r="E194" t="s">
        <v>71</v>
      </c>
      <c r="F194">
        <v>0</v>
      </c>
      <c r="G194">
        <v>30</v>
      </c>
      <c r="I194">
        <v>1</v>
      </c>
      <c r="J194">
        <v>10</v>
      </c>
      <c r="K194">
        <v>2000</v>
      </c>
      <c r="L194">
        <v>31</v>
      </c>
      <c r="M194">
        <v>10</v>
      </c>
      <c r="N194">
        <v>2000</v>
      </c>
      <c r="O194" s="2">
        <f t="shared" si="10"/>
        <v>36800</v>
      </c>
      <c r="P194" s="2">
        <f t="shared" si="11"/>
        <v>36830</v>
      </c>
    </row>
    <row r="195" spans="2:16" x14ac:dyDescent="0.3">
      <c r="B195">
        <v>192</v>
      </c>
      <c r="C195" t="s">
        <v>230</v>
      </c>
      <c r="D195" t="s">
        <v>70</v>
      </c>
      <c r="E195" t="s">
        <v>71</v>
      </c>
      <c r="F195">
        <v>0</v>
      </c>
      <c r="G195">
        <v>29</v>
      </c>
      <c r="I195">
        <v>1</v>
      </c>
      <c r="J195">
        <v>11</v>
      </c>
      <c r="K195">
        <v>2000</v>
      </c>
      <c r="L195">
        <v>30</v>
      </c>
      <c r="M195">
        <v>11</v>
      </c>
      <c r="N195">
        <v>2000</v>
      </c>
      <c r="O195" s="2">
        <f t="shared" si="10"/>
        <v>36831</v>
      </c>
      <c r="P195" s="2">
        <f t="shared" si="11"/>
        <v>36860</v>
      </c>
    </row>
    <row r="196" spans="2:16" x14ac:dyDescent="0.3">
      <c r="B196">
        <v>193</v>
      </c>
      <c r="C196" t="s">
        <v>231</v>
      </c>
      <c r="D196" t="s">
        <v>70</v>
      </c>
      <c r="E196" t="s">
        <v>71</v>
      </c>
      <c r="F196">
        <v>0</v>
      </c>
      <c r="G196">
        <v>30</v>
      </c>
      <c r="I196">
        <v>1</v>
      </c>
      <c r="J196">
        <v>12</v>
      </c>
      <c r="K196">
        <v>2000</v>
      </c>
      <c r="L196">
        <v>31</v>
      </c>
      <c r="M196">
        <v>12</v>
      </c>
      <c r="N196">
        <v>2000</v>
      </c>
      <c r="O196" s="2">
        <f t="shared" si="10"/>
        <v>36861</v>
      </c>
      <c r="P196" s="2">
        <f t="shared" si="11"/>
        <v>36891</v>
      </c>
    </row>
    <row r="197" spans="2:16" x14ac:dyDescent="0.3">
      <c r="B197">
        <v>194</v>
      </c>
      <c r="C197" t="s">
        <v>232</v>
      </c>
      <c r="D197" t="s">
        <v>70</v>
      </c>
      <c r="E197" t="s">
        <v>71</v>
      </c>
      <c r="F197">
        <v>0</v>
      </c>
      <c r="G197">
        <v>30</v>
      </c>
      <c r="I197">
        <v>1</v>
      </c>
      <c r="J197" s="5">
        <v>1</v>
      </c>
      <c r="K197">
        <v>2001</v>
      </c>
      <c r="L197">
        <v>31</v>
      </c>
      <c r="M197" s="5">
        <v>1</v>
      </c>
      <c r="N197">
        <v>2001</v>
      </c>
      <c r="O197" s="2">
        <f t="shared" si="10"/>
        <v>36892</v>
      </c>
      <c r="P197" s="2">
        <f t="shared" si="11"/>
        <v>36922</v>
      </c>
    </row>
    <row r="198" spans="2:16" x14ac:dyDescent="0.3">
      <c r="B198">
        <v>195</v>
      </c>
      <c r="C198" t="s">
        <v>233</v>
      </c>
      <c r="D198" t="s">
        <v>70</v>
      </c>
      <c r="E198" t="s">
        <v>71</v>
      </c>
      <c r="F198">
        <v>0</v>
      </c>
      <c r="G198">
        <v>27</v>
      </c>
      <c r="I198">
        <v>1</v>
      </c>
      <c r="J198">
        <v>2</v>
      </c>
      <c r="K198">
        <v>2001</v>
      </c>
      <c r="L198">
        <v>28</v>
      </c>
      <c r="M198">
        <v>2</v>
      </c>
      <c r="N198">
        <v>2001</v>
      </c>
      <c r="O198" s="2">
        <f t="shared" si="10"/>
        <v>36923</v>
      </c>
      <c r="P198" s="2">
        <f t="shared" si="11"/>
        <v>36950</v>
      </c>
    </row>
    <row r="199" spans="2:16" x14ac:dyDescent="0.3">
      <c r="B199">
        <v>196</v>
      </c>
      <c r="C199" t="s">
        <v>234</v>
      </c>
      <c r="D199" t="s">
        <v>70</v>
      </c>
      <c r="E199" t="s">
        <v>71</v>
      </c>
      <c r="F199">
        <v>0</v>
      </c>
      <c r="G199">
        <v>30</v>
      </c>
      <c r="I199">
        <v>1</v>
      </c>
      <c r="J199">
        <v>3</v>
      </c>
      <c r="K199">
        <v>2001</v>
      </c>
      <c r="L199">
        <v>31</v>
      </c>
      <c r="M199">
        <v>3</v>
      </c>
      <c r="N199">
        <v>2001</v>
      </c>
      <c r="O199" s="2">
        <f t="shared" si="10"/>
        <v>36951</v>
      </c>
      <c r="P199" s="2">
        <f t="shared" si="11"/>
        <v>36981</v>
      </c>
    </row>
    <row r="200" spans="2:16" x14ac:dyDescent="0.3">
      <c r="B200">
        <v>197</v>
      </c>
      <c r="C200" t="s">
        <v>235</v>
      </c>
      <c r="D200" t="s">
        <v>70</v>
      </c>
      <c r="E200" t="s">
        <v>71</v>
      </c>
      <c r="F200">
        <v>0</v>
      </c>
      <c r="G200">
        <v>29</v>
      </c>
      <c r="I200">
        <v>1</v>
      </c>
      <c r="J200">
        <v>4</v>
      </c>
      <c r="K200">
        <v>2001</v>
      </c>
      <c r="L200">
        <v>30</v>
      </c>
      <c r="M200">
        <v>4</v>
      </c>
      <c r="N200">
        <v>2001</v>
      </c>
      <c r="O200" s="2">
        <f t="shared" si="10"/>
        <v>36982</v>
      </c>
      <c r="P200" s="2">
        <f t="shared" si="11"/>
        <v>37011</v>
      </c>
    </row>
    <row r="201" spans="2:16" x14ac:dyDescent="0.3">
      <c r="B201">
        <v>198</v>
      </c>
      <c r="C201" t="s">
        <v>236</v>
      </c>
      <c r="D201" t="s">
        <v>70</v>
      </c>
      <c r="E201" t="s">
        <v>71</v>
      </c>
      <c r="F201">
        <v>0</v>
      </c>
      <c r="G201">
        <v>30</v>
      </c>
      <c r="I201">
        <v>1</v>
      </c>
      <c r="J201">
        <v>5</v>
      </c>
      <c r="K201">
        <v>2001</v>
      </c>
      <c r="L201">
        <v>31</v>
      </c>
      <c r="M201">
        <v>5</v>
      </c>
      <c r="N201">
        <v>2001</v>
      </c>
      <c r="O201" s="2">
        <f t="shared" si="10"/>
        <v>37012</v>
      </c>
      <c r="P201" s="2">
        <f t="shared" si="11"/>
        <v>37042</v>
      </c>
    </row>
    <row r="202" spans="2:16" x14ac:dyDescent="0.3">
      <c r="B202">
        <v>199</v>
      </c>
      <c r="C202" t="s">
        <v>237</v>
      </c>
      <c r="D202" t="s">
        <v>70</v>
      </c>
      <c r="E202" t="s">
        <v>71</v>
      </c>
      <c r="F202">
        <v>0</v>
      </c>
      <c r="G202">
        <v>29</v>
      </c>
      <c r="I202">
        <v>1</v>
      </c>
      <c r="J202">
        <v>6</v>
      </c>
      <c r="K202">
        <v>2001</v>
      </c>
      <c r="L202">
        <v>30</v>
      </c>
      <c r="M202">
        <v>6</v>
      </c>
      <c r="N202">
        <v>2001</v>
      </c>
      <c r="O202" s="2">
        <f t="shared" si="10"/>
        <v>37043</v>
      </c>
      <c r="P202" s="2">
        <f t="shared" si="11"/>
        <v>37072</v>
      </c>
    </row>
    <row r="203" spans="2:16" x14ac:dyDescent="0.3">
      <c r="B203">
        <v>200</v>
      </c>
      <c r="C203" t="s">
        <v>238</v>
      </c>
      <c r="D203" t="s">
        <v>70</v>
      </c>
      <c r="E203" t="s">
        <v>71</v>
      </c>
      <c r="F203">
        <v>0</v>
      </c>
      <c r="G203">
        <v>30</v>
      </c>
      <c r="I203">
        <v>1</v>
      </c>
      <c r="J203">
        <v>7</v>
      </c>
      <c r="K203">
        <v>2001</v>
      </c>
      <c r="L203">
        <v>31</v>
      </c>
      <c r="M203">
        <v>7</v>
      </c>
      <c r="N203">
        <v>2001</v>
      </c>
      <c r="O203" s="2">
        <f t="shared" si="10"/>
        <v>37073</v>
      </c>
      <c r="P203" s="2">
        <f t="shared" si="11"/>
        <v>37103</v>
      </c>
    </row>
    <row r="204" spans="2:16" x14ac:dyDescent="0.3">
      <c r="B204">
        <v>201</v>
      </c>
      <c r="C204" t="s">
        <v>239</v>
      </c>
      <c r="D204" t="s">
        <v>70</v>
      </c>
      <c r="E204" t="s">
        <v>71</v>
      </c>
      <c r="F204">
        <v>0</v>
      </c>
      <c r="G204">
        <v>30</v>
      </c>
      <c r="I204">
        <v>1</v>
      </c>
      <c r="J204">
        <v>8</v>
      </c>
      <c r="K204">
        <v>2001</v>
      </c>
      <c r="L204">
        <v>31</v>
      </c>
      <c r="M204">
        <v>8</v>
      </c>
      <c r="N204">
        <v>2001</v>
      </c>
      <c r="O204" s="2">
        <f t="shared" si="10"/>
        <v>37104</v>
      </c>
      <c r="P204" s="2">
        <f t="shared" si="11"/>
        <v>37134</v>
      </c>
    </row>
    <row r="205" spans="2:16" x14ac:dyDescent="0.3">
      <c r="B205">
        <v>202</v>
      </c>
      <c r="C205" t="s">
        <v>240</v>
      </c>
      <c r="D205" t="s">
        <v>70</v>
      </c>
      <c r="E205" t="s">
        <v>71</v>
      </c>
      <c r="F205">
        <v>0</v>
      </c>
      <c r="G205">
        <v>29</v>
      </c>
      <c r="I205">
        <v>1</v>
      </c>
      <c r="J205">
        <v>9</v>
      </c>
      <c r="K205">
        <v>2001</v>
      </c>
      <c r="L205">
        <v>30</v>
      </c>
      <c r="M205">
        <v>9</v>
      </c>
      <c r="N205">
        <v>2001</v>
      </c>
      <c r="O205" s="2">
        <f t="shared" si="10"/>
        <v>37135</v>
      </c>
      <c r="P205" s="2">
        <f t="shared" si="11"/>
        <v>37164</v>
      </c>
    </row>
    <row r="206" spans="2:16" x14ac:dyDescent="0.3">
      <c r="B206">
        <v>203</v>
      </c>
      <c r="C206" t="s">
        <v>241</v>
      </c>
      <c r="D206" t="s">
        <v>70</v>
      </c>
      <c r="E206" t="s">
        <v>71</v>
      </c>
      <c r="F206">
        <v>0</v>
      </c>
      <c r="G206">
        <v>30</v>
      </c>
      <c r="I206">
        <v>1</v>
      </c>
      <c r="J206">
        <v>10</v>
      </c>
      <c r="K206">
        <v>2001</v>
      </c>
      <c r="L206">
        <v>31</v>
      </c>
      <c r="M206">
        <v>10</v>
      </c>
      <c r="N206">
        <v>2001</v>
      </c>
      <c r="O206" s="2">
        <f t="shared" si="10"/>
        <v>37165</v>
      </c>
      <c r="P206" s="2">
        <f t="shared" si="11"/>
        <v>37195</v>
      </c>
    </row>
    <row r="207" spans="2:16" x14ac:dyDescent="0.3">
      <c r="B207">
        <v>204</v>
      </c>
      <c r="C207" t="s">
        <v>242</v>
      </c>
      <c r="D207" t="s">
        <v>70</v>
      </c>
      <c r="E207" t="s">
        <v>71</v>
      </c>
      <c r="F207">
        <v>0</v>
      </c>
      <c r="G207">
        <v>29</v>
      </c>
      <c r="I207">
        <v>1</v>
      </c>
      <c r="J207">
        <v>11</v>
      </c>
      <c r="K207">
        <v>2001</v>
      </c>
      <c r="L207">
        <v>30</v>
      </c>
      <c r="M207">
        <v>11</v>
      </c>
      <c r="N207">
        <v>2001</v>
      </c>
      <c r="O207" s="2">
        <f t="shared" si="10"/>
        <v>37196</v>
      </c>
      <c r="P207" s="2">
        <f t="shared" si="11"/>
        <v>37225</v>
      </c>
    </row>
    <row r="208" spans="2:16" x14ac:dyDescent="0.3">
      <c r="B208">
        <v>205</v>
      </c>
      <c r="C208" t="s">
        <v>243</v>
      </c>
      <c r="D208" t="s">
        <v>70</v>
      </c>
      <c r="E208" t="s">
        <v>71</v>
      </c>
      <c r="F208">
        <v>0</v>
      </c>
      <c r="G208">
        <v>30</v>
      </c>
      <c r="I208">
        <v>1</v>
      </c>
      <c r="J208">
        <v>12</v>
      </c>
      <c r="K208">
        <v>2001</v>
      </c>
      <c r="L208">
        <v>31</v>
      </c>
      <c r="M208">
        <v>12</v>
      </c>
      <c r="N208">
        <v>2001</v>
      </c>
      <c r="O208" s="2">
        <f t="shared" si="10"/>
        <v>37226</v>
      </c>
      <c r="P208" s="2">
        <f t="shared" si="11"/>
        <v>37256</v>
      </c>
    </row>
    <row r="209" spans="2:16" x14ac:dyDescent="0.3">
      <c r="B209">
        <v>206</v>
      </c>
      <c r="C209" t="s">
        <v>244</v>
      </c>
      <c r="D209" t="s">
        <v>70</v>
      </c>
      <c r="E209" t="s">
        <v>71</v>
      </c>
      <c r="F209">
        <v>0</v>
      </c>
      <c r="G209">
        <v>30</v>
      </c>
      <c r="I209">
        <v>1</v>
      </c>
      <c r="J209" s="5">
        <v>1</v>
      </c>
      <c r="K209">
        <v>2002</v>
      </c>
      <c r="L209">
        <v>31</v>
      </c>
      <c r="M209" s="5">
        <v>1</v>
      </c>
      <c r="N209">
        <v>2002</v>
      </c>
      <c r="O209" s="2">
        <f t="shared" si="10"/>
        <v>37257</v>
      </c>
      <c r="P209" s="2">
        <f t="shared" si="11"/>
        <v>37287</v>
      </c>
    </row>
    <row r="210" spans="2:16" x14ac:dyDescent="0.3">
      <c r="B210">
        <v>207</v>
      </c>
      <c r="C210" t="s">
        <v>245</v>
      </c>
      <c r="D210" t="s">
        <v>70</v>
      </c>
      <c r="E210" t="s">
        <v>71</v>
      </c>
      <c r="F210">
        <v>0</v>
      </c>
      <c r="G210">
        <v>27</v>
      </c>
      <c r="I210">
        <v>1</v>
      </c>
      <c r="J210">
        <v>2</v>
      </c>
      <c r="K210">
        <v>2002</v>
      </c>
      <c r="L210">
        <v>28</v>
      </c>
      <c r="M210">
        <v>2</v>
      </c>
      <c r="N210">
        <v>2002</v>
      </c>
      <c r="O210" s="2">
        <f t="shared" si="10"/>
        <v>37288</v>
      </c>
      <c r="P210" s="2">
        <f t="shared" si="11"/>
        <v>37315</v>
      </c>
    </row>
    <row r="211" spans="2:16" x14ac:dyDescent="0.3">
      <c r="B211">
        <v>208</v>
      </c>
      <c r="C211" t="s">
        <v>246</v>
      </c>
      <c r="D211" t="s">
        <v>70</v>
      </c>
      <c r="E211" t="s">
        <v>71</v>
      </c>
      <c r="F211">
        <v>0</v>
      </c>
      <c r="G211">
        <v>30</v>
      </c>
      <c r="I211">
        <v>1</v>
      </c>
      <c r="J211">
        <v>3</v>
      </c>
      <c r="K211">
        <v>2002</v>
      </c>
      <c r="L211">
        <v>31</v>
      </c>
      <c r="M211">
        <v>3</v>
      </c>
      <c r="N211">
        <v>2002</v>
      </c>
      <c r="O211" s="2">
        <f t="shared" si="10"/>
        <v>37316</v>
      </c>
      <c r="P211" s="2">
        <f t="shared" si="11"/>
        <v>37346</v>
      </c>
    </row>
    <row r="212" spans="2:16" x14ac:dyDescent="0.3">
      <c r="B212">
        <v>209</v>
      </c>
      <c r="C212" t="s">
        <v>247</v>
      </c>
      <c r="D212" t="s">
        <v>70</v>
      </c>
      <c r="E212" t="s">
        <v>71</v>
      </c>
      <c r="F212">
        <v>0</v>
      </c>
      <c r="G212">
        <v>29</v>
      </c>
      <c r="I212">
        <v>1</v>
      </c>
      <c r="J212">
        <v>4</v>
      </c>
      <c r="K212">
        <v>2002</v>
      </c>
      <c r="L212">
        <v>30</v>
      </c>
      <c r="M212">
        <v>4</v>
      </c>
      <c r="N212">
        <v>2002</v>
      </c>
      <c r="O212" s="2">
        <f t="shared" si="10"/>
        <v>37347</v>
      </c>
      <c r="P212" s="2">
        <f t="shared" si="11"/>
        <v>37376</v>
      </c>
    </row>
    <row r="213" spans="2:16" x14ac:dyDescent="0.3">
      <c r="B213">
        <v>210</v>
      </c>
      <c r="C213" t="s">
        <v>248</v>
      </c>
      <c r="D213" t="s">
        <v>70</v>
      </c>
      <c r="E213" t="s">
        <v>71</v>
      </c>
      <c r="F213">
        <v>0</v>
      </c>
      <c r="G213">
        <v>30</v>
      </c>
      <c r="I213">
        <v>1</v>
      </c>
      <c r="J213">
        <v>5</v>
      </c>
      <c r="K213">
        <v>2002</v>
      </c>
      <c r="L213">
        <v>31</v>
      </c>
      <c r="M213">
        <v>5</v>
      </c>
      <c r="N213">
        <v>2002</v>
      </c>
      <c r="O213" s="2">
        <f t="shared" si="10"/>
        <v>37377</v>
      </c>
      <c r="P213" s="2">
        <f t="shared" si="11"/>
        <v>37407</v>
      </c>
    </row>
    <row r="214" spans="2:16" x14ac:dyDescent="0.3">
      <c r="B214">
        <v>211</v>
      </c>
      <c r="C214" t="s">
        <v>249</v>
      </c>
      <c r="D214" t="s">
        <v>70</v>
      </c>
      <c r="E214" t="s">
        <v>71</v>
      </c>
      <c r="F214">
        <v>0</v>
      </c>
      <c r="G214">
        <v>29</v>
      </c>
      <c r="I214">
        <v>1</v>
      </c>
      <c r="J214">
        <v>6</v>
      </c>
      <c r="K214">
        <v>2002</v>
      </c>
      <c r="L214">
        <v>30</v>
      </c>
      <c r="M214">
        <v>6</v>
      </c>
      <c r="N214">
        <v>2002</v>
      </c>
      <c r="O214" s="2">
        <f t="shared" si="10"/>
        <v>37408</v>
      </c>
      <c r="P214" s="2">
        <f t="shared" si="11"/>
        <v>37437</v>
      </c>
    </row>
    <row r="215" spans="2:16" x14ac:dyDescent="0.3">
      <c r="B215">
        <v>212</v>
      </c>
      <c r="C215" t="s">
        <v>250</v>
      </c>
      <c r="D215" t="s">
        <v>70</v>
      </c>
      <c r="E215" t="s">
        <v>71</v>
      </c>
      <c r="F215">
        <v>0</v>
      </c>
      <c r="G215">
        <v>30</v>
      </c>
      <c r="I215">
        <v>1</v>
      </c>
      <c r="J215">
        <v>7</v>
      </c>
      <c r="K215">
        <v>2002</v>
      </c>
      <c r="L215">
        <v>31</v>
      </c>
      <c r="M215">
        <v>7</v>
      </c>
      <c r="N215">
        <v>2002</v>
      </c>
      <c r="O215" s="2">
        <f t="shared" si="10"/>
        <v>37438</v>
      </c>
      <c r="P215" s="2">
        <f t="shared" si="11"/>
        <v>37468</v>
      </c>
    </row>
    <row r="216" spans="2:16" x14ac:dyDescent="0.3">
      <c r="B216">
        <v>213</v>
      </c>
      <c r="C216" t="s">
        <v>251</v>
      </c>
      <c r="D216" t="s">
        <v>70</v>
      </c>
      <c r="E216" t="s">
        <v>71</v>
      </c>
      <c r="F216">
        <v>0</v>
      </c>
      <c r="G216">
        <v>30</v>
      </c>
      <c r="I216">
        <v>1</v>
      </c>
      <c r="J216">
        <v>8</v>
      </c>
      <c r="K216">
        <v>2002</v>
      </c>
      <c r="L216">
        <v>31</v>
      </c>
      <c r="M216">
        <v>8</v>
      </c>
      <c r="N216">
        <v>2002</v>
      </c>
      <c r="O216" s="2">
        <f t="shared" si="10"/>
        <v>37469</v>
      </c>
      <c r="P216" s="2">
        <f t="shared" si="11"/>
        <v>37499</v>
      </c>
    </row>
    <row r="217" spans="2:16" x14ac:dyDescent="0.3">
      <c r="B217">
        <v>214</v>
      </c>
      <c r="C217" t="s">
        <v>252</v>
      </c>
      <c r="D217" t="s">
        <v>70</v>
      </c>
      <c r="E217" t="s">
        <v>71</v>
      </c>
      <c r="F217">
        <v>0</v>
      </c>
      <c r="G217">
        <v>29</v>
      </c>
      <c r="I217">
        <v>1</v>
      </c>
      <c r="J217">
        <v>9</v>
      </c>
      <c r="K217">
        <v>2002</v>
      </c>
      <c r="L217">
        <v>30</v>
      </c>
      <c r="M217">
        <v>9</v>
      </c>
      <c r="N217">
        <v>2002</v>
      </c>
      <c r="O217" s="2">
        <f t="shared" si="10"/>
        <v>37500</v>
      </c>
      <c r="P217" s="2">
        <f t="shared" si="11"/>
        <v>37529</v>
      </c>
    </row>
    <row r="218" spans="2:16" x14ac:dyDescent="0.3">
      <c r="B218">
        <v>215</v>
      </c>
      <c r="C218" t="s">
        <v>253</v>
      </c>
      <c r="D218" t="s">
        <v>70</v>
      </c>
      <c r="E218" t="s">
        <v>71</v>
      </c>
      <c r="F218">
        <v>0</v>
      </c>
      <c r="G218">
        <v>30</v>
      </c>
      <c r="I218">
        <v>1</v>
      </c>
      <c r="J218">
        <v>10</v>
      </c>
      <c r="K218">
        <v>2002</v>
      </c>
      <c r="L218">
        <v>31</v>
      </c>
      <c r="M218">
        <v>10</v>
      </c>
      <c r="N218">
        <v>2002</v>
      </c>
      <c r="O218" s="2">
        <f t="shared" si="10"/>
        <v>37530</v>
      </c>
      <c r="P218" s="2">
        <f t="shared" si="11"/>
        <v>37560</v>
      </c>
    </row>
    <row r="219" spans="2:16" x14ac:dyDescent="0.3">
      <c r="B219">
        <v>216</v>
      </c>
      <c r="C219" t="s">
        <v>254</v>
      </c>
      <c r="D219" t="s">
        <v>70</v>
      </c>
      <c r="E219" t="s">
        <v>71</v>
      </c>
      <c r="F219">
        <v>0</v>
      </c>
      <c r="G219">
        <v>29</v>
      </c>
      <c r="I219">
        <v>1</v>
      </c>
      <c r="J219">
        <v>11</v>
      </c>
      <c r="K219">
        <v>2002</v>
      </c>
      <c r="L219">
        <v>30</v>
      </c>
      <c r="M219">
        <v>11</v>
      </c>
      <c r="N219">
        <v>2002</v>
      </c>
      <c r="O219" s="2">
        <f t="shared" ref="O219:O282" si="12">+DATE(K219,J219,I219)</f>
        <v>37561</v>
      </c>
      <c r="P219" s="2">
        <f t="shared" ref="P219:P282" si="13">+DATE(N219,M219,L219)</f>
        <v>37590</v>
      </c>
    </row>
    <row r="220" spans="2:16" x14ac:dyDescent="0.3">
      <c r="B220">
        <v>217</v>
      </c>
      <c r="C220" t="s">
        <v>255</v>
      </c>
      <c r="D220" t="s">
        <v>70</v>
      </c>
      <c r="E220" t="s">
        <v>71</v>
      </c>
      <c r="F220">
        <v>0</v>
      </c>
      <c r="G220">
        <v>30</v>
      </c>
      <c r="I220">
        <v>1</v>
      </c>
      <c r="J220">
        <v>12</v>
      </c>
      <c r="K220">
        <v>2002</v>
      </c>
      <c r="L220">
        <v>31</v>
      </c>
      <c r="M220">
        <v>12</v>
      </c>
      <c r="N220">
        <v>2002</v>
      </c>
      <c r="O220" s="2">
        <f t="shared" si="12"/>
        <v>37591</v>
      </c>
      <c r="P220" s="2">
        <f t="shared" si="13"/>
        <v>37621</v>
      </c>
    </row>
    <row r="221" spans="2:16" x14ac:dyDescent="0.3">
      <c r="B221">
        <v>218</v>
      </c>
      <c r="C221" t="s">
        <v>256</v>
      </c>
      <c r="D221" t="s">
        <v>70</v>
      </c>
      <c r="E221" t="s">
        <v>71</v>
      </c>
      <c r="F221">
        <v>0</v>
      </c>
      <c r="G221">
        <v>30</v>
      </c>
      <c r="I221">
        <v>1</v>
      </c>
      <c r="J221" s="5">
        <v>1</v>
      </c>
      <c r="K221">
        <v>2003</v>
      </c>
      <c r="L221">
        <v>31</v>
      </c>
      <c r="M221" s="5">
        <v>1</v>
      </c>
      <c r="N221">
        <v>2003</v>
      </c>
      <c r="O221" s="2">
        <f t="shared" si="12"/>
        <v>37622</v>
      </c>
      <c r="P221" s="2">
        <f t="shared" si="13"/>
        <v>37652</v>
      </c>
    </row>
    <row r="222" spans="2:16" x14ac:dyDescent="0.3">
      <c r="B222">
        <v>219</v>
      </c>
      <c r="C222" t="s">
        <v>257</v>
      </c>
      <c r="D222" t="s">
        <v>70</v>
      </c>
      <c r="E222" t="s">
        <v>71</v>
      </c>
      <c r="F222">
        <v>0</v>
      </c>
      <c r="G222">
        <v>27</v>
      </c>
      <c r="I222">
        <v>1</v>
      </c>
      <c r="J222">
        <v>2</v>
      </c>
      <c r="K222">
        <v>2003</v>
      </c>
      <c r="L222">
        <v>28</v>
      </c>
      <c r="M222">
        <v>2</v>
      </c>
      <c r="N222">
        <v>2003</v>
      </c>
      <c r="O222" s="2">
        <f t="shared" si="12"/>
        <v>37653</v>
      </c>
      <c r="P222" s="2">
        <f t="shared" si="13"/>
        <v>37680</v>
      </c>
    </row>
    <row r="223" spans="2:16" x14ac:dyDescent="0.3">
      <c r="B223">
        <v>220</v>
      </c>
      <c r="C223" t="s">
        <v>258</v>
      </c>
      <c r="D223" t="s">
        <v>70</v>
      </c>
      <c r="E223" t="s">
        <v>71</v>
      </c>
      <c r="F223">
        <v>0</v>
      </c>
      <c r="G223">
        <v>30</v>
      </c>
      <c r="I223">
        <v>1</v>
      </c>
      <c r="J223">
        <v>3</v>
      </c>
      <c r="K223">
        <v>2003</v>
      </c>
      <c r="L223">
        <v>31</v>
      </c>
      <c r="M223">
        <v>3</v>
      </c>
      <c r="N223">
        <v>2003</v>
      </c>
      <c r="O223" s="2">
        <f t="shared" si="12"/>
        <v>37681</v>
      </c>
      <c r="P223" s="2">
        <f t="shared" si="13"/>
        <v>37711</v>
      </c>
    </row>
    <row r="224" spans="2:16" x14ac:dyDescent="0.3">
      <c r="B224">
        <v>221</v>
      </c>
      <c r="C224" t="s">
        <v>259</v>
      </c>
      <c r="D224" t="s">
        <v>70</v>
      </c>
      <c r="E224" t="s">
        <v>71</v>
      </c>
      <c r="F224">
        <v>0</v>
      </c>
      <c r="G224">
        <v>29</v>
      </c>
      <c r="I224">
        <v>1</v>
      </c>
      <c r="J224">
        <v>4</v>
      </c>
      <c r="K224">
        <v>2003</v>
      </c>
      <c r="L224">
        <v>30</v>
      </c>
      <c r="M224">
        <v>4</v>
      </c>
      <c r="N224">
        <v>2003</v>
      </c>
      <c r="O224" s="2">
        <f t="shared" si="12"/>
        <v>37712</v>
      </c>
      <c r="P224" s="2">
        <f t="shared" si="13"/>
        <v>37741</v>
      </c>
    </row>
    <row r="225" spans="2:16" x14ac:dyDescent="0.3">
      <c r="B225">
        <v>222</v>
      </c>
      <c r="C225" t="s">
        <v>260</v>
      </c>
      <c r="D225" t="s">
        <v>70</v>
      </c>
      <c r="E225" t="s">
        <v>71</v>
      </c>
      <c r="F225">
        <v>0</v>
      </c>
      <c r="G225">
        <v>30</v>
      </c>
      <c r="I225">
        <v>1</v>
      </c>
      <c r="J225">
        <v>5</v>
      </c>
      <c r="K225">
        <v>2003</v>
      </c>
      <c r="L225">
        <v>31</v>
      </c>
      <c r="M225">
        <v>5</v>
      </c>
      <c r="N225">
        <v>2003</v>
      </c>
      <c r="O225" s="2">
        <f t="shared" si="12"/>
        <v>37742</v>
      </c>
      <c r="P225" s="2">
        <f t="shared" si="13"/>
        <v>37772</v>
      </c>
    </row>
    <row r="226" spans="2:16" x14ac:dyDescent="0.3">
      <c r="B226">
        <v>223</v>
      </c>
      <c r="C226" t="s">
        <v>261</v>
      </c>
      <c r="D226" t="s">
        <v>70</v>
      </c>
      <c r="E226" t="s">
        <v>71</v>
      </c>
      <c r="F226">
        <v>0</v>
      </c>
      <c r="G226">
        <v>29</v>
      </c>
      <c r="I226">
        <v>1</v>
      </c>
      <c r="J226">
        <v>6</v>
      </c>
      <c r="K226">
        <v>2003</v>
      </c>
      <c r="L226">
        <v>30</v>
      </c>
      <c r="M226">
        <v>6</v>
      </c>
      <c r="N226">
        <v>2003</v>
      </c>
      <c r="O226" s="2">
        <f t="shared" si="12"/>
        <v>37773</v>
      </c>
      <c r="P226" s="2">
        <f t="shared" si="13"/>
        <v>37802</v>
      </c>
    </row>
    <row r="227" spans="2:16" x14ac:dyDescent="0.3">
      <c r="B227">
        <v>224</v>
      </c>
      <c r="C227" t="s">
        <v>262</v>
      </c>
      <c r="D227" t="s">
        <v>70</v>
      </c>
      <c r="E227" t="s">
        <v>71</v>
      </c>
      <c r="F227">
        <v>0</v>
      </c>
      <c r="G227">
        <v>30</v>
      </c>
      <c r="I227">
        <v>1</v>
      </c>
      <c r="J227">
        <v>7</v>
      </c>
      <c r="K227">
        <v>2003</v>
      </c>
      <c r="L227">
        <v>31</v>
      </c>
      <c r="M227">
        <v>7</v>
      </c>
      <c r="N227">
        <v>2003</v>
      </c>
      <c r="O227" s="2">
        <f t="shared" si="12"/>
        <v>37803</v>
      </c>
      <c r="P227" s="2">
        <f t="shared" si="13"/>
        <v>37833</v>
      </c>
    </row>
    <row r="228" spans="2:16" x14ac:dyDescent="0.3">
      <c r="B228">
        <v>225</v>
      </c>
      <c r="C228" t="s">
        <v>263</v>
      </c>
      <c r="D228" t="s">
        <v>70</v>
      </c>
      <c r="E228" t="s">
        <v>71</v>
      </c>
      <c r="F228">
        <v>0</v>
      </c>
      <c r="G228">
        <v>30</v>
      </c>
      <c r="I228">
        <v>1</v>
      </c>
      <c r="J228">
        <v>8</v>
      </c>
      <c r="K228">
        <v>2003</v>
      </c>
      <c r="L228">
        <v>31</v>
      </c>
      <c r="M228">
        <v>8</v>
      </c>
      <c r="N228">
        <v>2003</v>
      </c>
      <c r="O228" s="2">
        <f t="shared" si="12"/>
        <v>37834</v>
      </c>
      <c r="P228" s="2">
        <f t="shared" si="13"/>
        <v>37864</v>
      </c>
    </row>
    <row r="229" spans="2:16" x14ac:dyDescent="0.3">
      <c r="B229">
        <v>226</v>
      </c>
      <c r="C229" t="s">
        <v>264</v>
      </c>
      <c r="D229" t="s">
        <v>70</v>
      </c>
      <c r="E229" t="s">
        <v>71</v>
      </c>
      <c r="F229">
        <v>0</v>
      </c>
      <c r="G229">
        <v>29</v>
      </c>
      <c r="I229">
        <v>1</v>
      </c>
      <c r="J229">
        <v>9</v>
      </c>
      <c r="K229">
        <v>2003</v>
      </c>
      <c r="L229">
        <v>30</v>
      </c>
      <c r="M229">
        <v>9</v>
      </c>
      <c r="N229">
        <v>2003</v>
      </c>
      <c r="O229" s="2">
        <f t="shared" si="12"/>
        <v>37865</v>
      </c>
      <c r="P229" s="2">
        <f t="shared" si="13"/>
        <v>37894</v>
      </c>
    </row>
    <row r="230" spans="2:16" x14ac:dyDescent="0.3">
      <c r="B230">
        <v>227</v>
      </c>
      <c r="C230" t="s">
        <v>265</v>
      </c>
      <c r="D230" t="s">
        <v>70</v>
      </c>
      <c r="E230" t="s">
        <v>71</v>
      </c>
      <c r="F230">
        <v>0</v>
      </c>
      <c r="G230">
        <v>30</v>
      </c>
      <c r="I230">
        <v>1</v>
      </c>
      <c r="J230">
        <v>10</v>
      </c>
      <c r="K230">
        <v>2003</v>
      </c>
      <c r="L230">
        <v>31</v>
      </c>
      <c r="M230">
        <v>10</v>
      </c>
      <c r="N230">
        <v>2003</v>
      </c>
      <c r="O230" s="2">
        <f t="shared" si="12"/>
        <v>37895</v>
      </c>
      <c r="P230" s="2">
        <f t="shared" si="13"/>
        <v>37925</v>
      </c>
    </row>
    <row r="231" spans="2:16" x14ac:dyDescent="0.3">
      <c r="B231">
        <v>228</v>
      </c>
      <c r="C231" t="s">
        <v>266</v>
      </c>
      <c r="D231" t="s">
        <v>70</v>
      </c>
      <c r="E231" t="s">
        <v>71</v>
      </c>
      <c r="F231">
        <v>0</v>
      </c>
      <c r="G231">
        <v>29</v>
      </c>
      <c r="I231">
        <v>1</v>
      </c>
      <c r="J231">
        <v>11</v>
      </c>
      <c r="K231">
        <v>2003</v>
      </c>
      <c r="L231">
        <v>30</v>
      </c>
      <c r="M231">
        <v>11</v>
      </c>
      <c r="N231">
        <v>2003</v>
      </c>
      <c r="O231" s="2">
        <f t="shared" si="12"/>
        <v>37926</v>
      </c>
      <c r="P231" s="2">
        <f t="shared" si="13"/>
        <v>37955</v>
      </c>
    </row>
    <row r="232" spans="2:16" x14ac:dyDescent="0.3">
      <c r="B232">
        <v>229</v>
      </c>
      <c r="C232" t="s">
        <v>267</v>
      </c>
      <c r="D232" t="s">
        <v>70</v>
      </c>
      <c r="E232" t="s">
        <v>71</v>
      </c>
      <c r="F232">
        <v>0</v>
      </c>
      <c r="G232">
        <v>30</v>
      </c>
      <c r="I232">
        <v>1</v>
      </c>
      <c r="J232">
        <v>12</v>
      </c>
      <c r="K232">
        <v>2003</v>
      </c>
      <c r="L232">
        <v>31</v>
      </c>
      <c r="M232">
        <v>12</v>
      </c>
      <c r="N232">
        <v>2003</v>
      </c>
      <c r="O232" s="2">
        <f t="shared" si="12"/>
        <v>37956</v>
      </c>
      <c r="P232" s="2">
        <f t="shared" si="13"/>
        <v>37986</v>
      </c>
    </row>
    <row r="233" spans="2:16" x14ac:dyDescent="0.3">
      <c r="B233">
        <v>230</v>
      </c>
      <c r="C233" t="s">
        <v>268</v>
      </c>
      <c r="D233" t="s">
        <v>70</v>
      </c>
      <c r="E233" t="s">
        <v>71</v>
      </c>
      <c r="F233">
        <v>0</v>
      </c>
      <c r="G233">
        <v>30</v>
      </c>
      <c r="I233">
        <v>1</v>
      </c>
      <c r="J233" s="5">
        <v>1</v>
      </c>
      <c r="K233">
        <v>2004</v>
      </c>
      <c r="L233">
        <v>31</v>
      </c>
      <c r="M233" s="5">
        <v>1</v>
      </c>
      <c r="N233">
        <v>2004</v>
      </c>
      <c r="O233" s="2">
        <f t="shared" si="12"/>
        <v>37987</v>
      </c>
      <c r="P233" s="2">
        <f t="shared" si="13"/>
        <v>38017</v>
      </c>
    </row>
    <row r="234" spans="2:16" x14ac:dyDescent="0.3">
      <c r="B234">
        <v>231</v>
      </c>
      <c r="C234" t="s">
        <v>269</v>
      </c>
      <c r="D234" t="s">
        <v>70</v>
      </c>
      <c r="E234" t="s">
        <v>71</v>
      </c>
      <c r="F234">
        <v>0</v>
      </c>
      <c r="G234">
        <v>27</v>
      </c>
      <c r="I234">
        <v>1</v>
      </c>
      <c r="J234">
        <v>2</v>
      </c>
      <c r="K234">
        <v>2004</v>
      </c>
      <c r="L234">
        <v>28</v>
      </c>
      <c r="M234">
        <v>2</v>
      </c>
      <c r="N234">
        <v>2004</v>
      </c>
      <c r="O234" s="2">
        <f t="shared" si="12"/>
        <v>38018</v>
      </c>
      <c r="P234" s="2">
        <f t="shared" si="13"/>
        <v>38045</v>
      </c>
    </row>
    <row r="235" spans="2:16" x14ac:dyDescent="0.3">
      <c r="B235">
        <v>232</v>
      </c>
      <c r="C235" t="s">
        <v>270</v>
      </c>
      <c r="D235" t="s">
        <v>70</v>
      </c>
      <c r="E235" t="s">
        <v>71</v>
      </c>
      <c r="F235">
        <v>0</v>
      </c>
      <c r="G235">
        <v>30</v>
      </c>
      <c r="I235">
        <v>1</v>
      </c>
      <c r="J235">
        <v>3</v>
      </c>
      <c r="K235">
        <v>2004</v>
      </c>
      <c r="L235">
        <v>31</v>
      </c>
      <c r="M235">
        <v>3</v>
      </c>
      <c r="N235">
        <v>2004</v>
      </c>
      <c r="O235" s="2">
        <f t="shared" si="12"/>
        <v>38047</v>
      </c>
      <c r="P235" s="2">
        <f t="shared" si="13"/>
        <v>38077</v>
      </c>
    </row>
    <row r="236" spans="2:16" x14ac:dyDescent="0.3">
      <c r="B236">
        <v>233</v>
      </c>
      <c r="C236" t="s">
        <v>271</v>
      </c>
      <c r="D236" t="s">
        <v>70</v>
      </c>
      <c r="E236" t="s">
        <v>71</v>
      </c>
      <c r="F236">
        <v>0</v>
      </c>
      <c r="G236">
        <v>29</v>
      </c>
      <c r="I236">
        <v>1</v>
      </c>
      <c r="J236">
        <v>4</v>
      </c>
      <c r="K236">
        <v>2004</v>
      </c>
      <c r="L236">
        <v>30</v>
      </c>
      <c r="M236">
        <v>4</v>
      </c>
      <c r="N236">
        <v>2004</v>
      </c>
      <c r="O236" s="2">
        <f t="shared" si="12"/>
        <v>38078</v>
      </c>
      <c r="P236" s="2">
        <f t="shared" si="13"/>
        <v>38107</v>
      </c>
    </row>
    <row r="237" spans="2:16" x14ac:dyDescent="0.3">
      <c r="B237">
        <v>234</v>
      </c>
      <c r="C237" t="s">
        <v>272</v>
      </c>
      <c r="D237" t="s">
        <v>70</v>
      </c>
      <c r="E237" t="s">
        <v>71</v>
      </c>
      <c r="F237">
        <v>0</v>
      </c>
      <c r="G237">
        <v>30</v>
      </c>
      <c r="I237">
        <v>1</v>
      </c>
      <c r="J237">
        <v>5</v>
      </c>
      <c r="K237">
        <v>2004</v>
      </c>
      <c r="L237">
        <v>31</v>
      </c>
      <c r="M237">
        <v>5</v>
      </c>
      <c r="N237">
        <v>2004</v>
      </c>
      <c r="O237" s="2">
        <f t="shared" si="12"/>
        <v>38108</v>
      </c>
      <c r="P237" s="2">
        <f t="shared" si="13"/>
        <v>38138</v>
      </c>
    </row>
    <row r="238" spans="2:16" x14ac:dyDescent="0.3">
      <c r="B238">
        <v>235</v>
      </c>
      <c r="C238" t="s">
        <v>273</v>
      </c>
      <c r="D238" t="s">
        <v>70</v>
      </c>
      <c r="E238" t="s">
        <v>71</v>
      </c>
      <c r="F238">
        <v>0</v>
      </c>
      <c r="G238">
        <v>29</v>
      </c>
      <c r="I238">
        <v>1</v>
      </c>
      <c r="J238">
        <v>6</v>
      </c>
      <c r="K238">
        <v>2004</v>
      </c>
      <c r="L238">
        <v>30</v>
      </c>
      <c r="M238">
        <v>6</v>
      </c>
      <c r="N238">
        <v>2004</v>
      </c>
      <c r="O238" s="2">
        <f t="shared" si="12"/>
        <v>38139</v>
      </c>
      <c r="P238" s="2">
        <f t="shared" si="13"/>
        <v>38168</v>
      </c>
    </row>
    <row r="239" spans="2:16" x14ac:dyDescent="0.3">
      <c r="B239">
        <v>236</v>
      </c>
      <c r="C239" t="s">
        <v>274</v>
      </c>
      <c r="D239" t="s">
        <v>70</v>
      </c>
      <c r="E239" t="s">
        <v>71</v>
      </c>
      <c r="F239">
        <v>0</v>
      </c>
      <c r="G239">
        <v>30</v>
      </c>
      <c r="I239">
        <v>1</v>
      </c>
      <c r="J239">
        <v>7</v>
      </c>
      <c r="K239">
        <v>2004</v>
      </c>
      <c r="L239">
        <v>31</v>
      </c>
      <c r="M239">
        <v>7</v>
      </c>
      <c r="N239">
        <v>2004</v>
      </c>
      <c r="O239" s="2">
        <f t="shared" si="12"/>
        <v>38169</v>
      </c>
      <c r="P239" s="2">
        <f t="shared" si="13"/>
        <v>38199</v>
      </c>
    </row>
    <row r="240" spans="2:16" x14ac:dyDescent="0.3">
      <c r="B240">
        <v>237</v>
      </c>
      <c r="C240" t="s">
        <v>275</v>
      </c>
      <c r="D240" t="s">
        <v>70</v>
      </c>
      <c r="E240" t="s">
        <v>71</v>
      </c>
      <c r="F240">
        <v>0</v>
      </c>
      <c r="G240">
        <v>30</v>
      </c>
      <c r="I240">
        <v>1</v>
      </c>
      <c r="J240">
        <v>8</v>
      </c>
      <c r="K240">
        <v>2004</v>
      </c>
      <c r="L240">
        <v>31</v>
      </c>
      <c r="M240">
        <v>8</v>
      </c>
      <c r="N240">
        <v>2004</v>
      </c>
      <c r="O240" s="2">
        <f t="shared" si="12"/>
        <v>38200</v>
      </c>
      <c r="P240" s="2">
        <f t="shared" si="13"/>
        <v>38230</v>
      </c>
    </row>
    <row r="241" spans="2:16" x14ac:dyDescent="0.3">
      <c r="B241">
        <v>238</v>
      </c>
      <c r="C241" t="s">
        <v>276</v>
      </c>
      <c r="D241" t="s">
        <v>70</v>
      </c>
      <c r="E241" t="s">
        <v>71</v>
      </c>
      <c r="F241">
        <v>0</v>
      </c>
      <c r="G241">
        <v>29</v>
      </c>
      <c r="I241">
        <v>1</v>
      </c>
      <c r="J241">
        <v>9</v>
      </c>
      <c r="K241">
        <v>2004</v>
      </c>
      <c r="L241">
        <v>30</v>
      </c>
      <c r="M241">
        <v>9</v>
      </c>
      <c r="N241">
        <v>2004</v>
      </c>
      <c r="O241" s="2">
        <f t="shared" si="12"/>
        <v>38231</v>
      </c>
      <c r="P241" s="2">
        <f t="shared" si="13"/>
        <v>38260</v>
      </c>
    </row>
    <row r="242" spans="2:16" x14ac:dyDescent="0.3">
      <c r="B242">
        <v>239</v>
      </c>
      <c r="C242" t="s">
        <v>277</v>
      </c>
      <c r="D242" t="s">
        <v>70</v>
      </c>
      <c r="E242" t="s">
        <v>71</v>
      </c>
      <c r="F242">
        <v>0</v>
      </c>
      <c r="G242">
        <v>30</v>
      </c>
      <c r="I242">
        <v>1</v>
      </c>
      <c r="J242">
        <v>10</v>
      </c>
      <c r="K242">
        <v>2004</v>
      </c>
      <c r="L242">
        <v>31</v>
      </c>
      <c r="M242">
        <v>10</v>
      </c>
      <c r="N242">
        <v>2004</v>
      </c>
      <c r="O242" s="2">
        <f t="shared" si="12"/>
        <v>38261</v>
      </c>
      <c r="P242" s="2">
        <f t="shared" si="13"/>
        <v>38291</v>
      </c>
    </row>
    <row r="243" spans="2:16" x14ac:dyDescent="0.3">
      <c r="B243">
        <v>240</v>
      </c>
      <c r="C243" t="s">
        <v>278</v>
      </c>
      <c r="D243" t="s">
        <v>70</v>
      </c>
      <c r="E243" t="s">
        <v>71</v>
      </c>
      <c r="F243">
        <v>0</v>
      </c>
      <c r="G243">
        <v>29</v>
      </c>
      <c r="I243">
        <v>1</v>
      </c>
      <c r="J243">
        <v>11</v>
      </c>
      <c r="K243">
        <v>2004</v>
      </c>
      <c r="L243">
        <v>30</v>
      </c>
      <c r="M243">
        <v>11</v>
      </c>
      <c r="N243">
        <v>2004</v>
      </c>
      <c r="O243" s="2">
        <f t="shared" si="12"/>
        <v>38292</v>
      </c>
      <c r="P243" s="2">
        <f t="shared" si="13"/>
        <v>38321</v>
      </c>
    </row>
    <row r="244" spans="2:16" x14ac:dyDescent="0.3">
      <c r="B244">
        <v>241</v>
      </c>
      <c r="C244" t="s">
        <v>279</v>
      </c>
      <c r="D244" t="s">
        <v>70</v>
      </c>
      <c r="E244" t="s">
        <v>71</v>
      </c>
      <c r="F244">
        <v>0</v>
      </c>
      <c r="G244">
        <v>30</v>
      </c>
      <c r="I244">
        <v>1</v>
      </c>
      <c r="J244">
        <v>12</v>
      </c>
      <c r="K244">
        <v>2004</v>
      </c>
      <c r="L244">
        <v>31</v>
      </c>
      <c r="M244">
        <v>12</v>
      </c>
      <c r="N244">
        <v>2004</v>
      </c>
      <c r="O244" s="2">
        <f t="shared" si="12"/>
        <v>38322</v>
      </c>
      <c r="P244" s="2">
        <f t="shared" si="13"/>
        <v>38352</v>
      </c>
    </row>
    <row r="245" spans="2:16" x14ac:dyDescent="0.3">
      <c r="B245">
        <v>242</v>
      </c>
      <c r="C245" t="s">
        <v>280</v>
      </c>
      <c r="D245" t="s">
        <v>70</v>
      </c>
      <c r="E245" t="s">
        <v>71</v>
      </c>
      <c r="F245">
        <v>0</v>
      </c>
      <c r="G245">
        <v>30</v>
      </c>
      <c r="I245">
        <v>1</v>
      </c>
      <c r="J245" s="5">
        <v>1</v>
      </c>
      <c r="K245">
        <v>2005</v>
      </c>
      <c r="L245">
        <v>31</v>
      </c>
      <c r="M245" s="5">
        <v>1</v>
      </c>
      <c r="N245">
        <v>2005</v>
      </c>
      <c r="O245" s="2">
        <f t="shared" si="12"/>
        <v>38353</v>
      </c>
      <c r="P245" s="2">
        <f t="shared" si="13"/>
        <v>38383</v>
      </c>
    </row>
    <row r="246" spans="2:16" x14ac:dyDescent="0.3">
      <c r="B246">
        <v>243</v>
      </c>
      <c r="C246" t="s">
        <v>281</v>
      </c>
      <c r="D246" t="s">
        <v>70</v>
      </c>
      <c r="E246" t="s">
        <v>71</v>
      </c>
      <c r="F246">
        <v>0</v>
      </c>
      <c r="G246">
        <v>27</v>
      </c>
      <c r="I246">
        <v>1</v>
      </c>
      <c r="J246">
        <v>2</v>
      </c>
      <c r="K246">
        <v>2005</v>
      </c>
      <c r="L246">
        <v>28</v>
      </c>
      <c r="M246">
        <v>2</v>
      </c>
      <c r="N246">
        <v>2005</v>
      </c>
      <c r="O246" s="2">
        <f t="shared" si="12"/>
        <v>38384</v>
      </c>
      <c r="P246" s="2">
        <f t="shared" si="13"/>
        <v>38411</v>
      </c>
    </row>
    <row r="247" spans="2:16" x14ac:dyDescent="0.3">
      <c r="B247">
        <v>244</v>
      </c>
      <c r="C247" t="s">
        <v>282</v>
      </c>
      <c r="D247" t="s">
        <v>70</v>
      </c>
      <c r="E247" t="s">
        <v>71</v>
      </c>
      <c r="F247">
        <v>0</v>
      </c>
      <c r="G247">
        <v>30</v>
      </c>
      <c r="I247">
        <v>1</v>
      </c>
      <c r="J247">
        <v>3</v>
      </c>
      <c r="K247">
        <v>2005</v>
      </c>
      <c r="L247">
        <v>31</v>
      </c>
      <c r="M247">
        <v>3</v>
      </c>
      <c r="N247">
        <v>2005</v>
      </c>
      <c r="O247" s="2">
        <f t="shared" si="12"/>
        <v>38412</v>
      </c>
      <c r="P247" s="2">
        <f t="shared" si="13"/>
        <v>38442</v>
      </c>
    </row>
    <row r="248" spans="2:16" x14ac:dyDescent="0.3">
      <c r="B248">
        <v>245</v>
      </c>
      <c r="C248" t="s">
        <v>283</v>
      </c>
      <c r="D248" t="s">
        <v>70</v>
      </c>
      <c r="E248" t="s">
        <v>71</v>
      </c>
      <c r="F248">
        <v>0</v>
      </c>
      <c r="G248">
        <v>29</v>
      </c>
      <c r="I248">
        <v>1</v>
      </c>
      <c r="J248">
        <v>4</v>
      </c>
      <c r="K248">
        <v>2005</v>
      </c>
      <c r="L248">
        <v>30</v>
      </c>
      <c r="M248">
        <v>4</v>
      </c>
      <c r="N248">
        <v>2005</v>
      </c>
      <c r="O248" s="2">
        <f t="shared" si="12"/>
        <v>38443</v>
      </c>
      <c r="P248" s="2">
        <f t="shared" si="13"/>
        <v>38472</v>
      </c>
    </row>
    <row r="249" spans="2:16" x14ac:dyDescent="0.3">
      <c r="B249">
        <v>246</v>
      </c>
      <c r="C249" t="s">
        <v>284</v>
      </c>
      <c r="D249" t="s">
        <v>70</v>
      </c>
      <c r="E249" t="s">
        <v>71</v>
      </c>
      <c r="F249">
        <v>0</v>
      </c>
      <c r="G249">
        <v>30</v>
      </c>
      <c r="I249">
        <v>1</v>
      </c>
      <c r="J249">
        <v>5</v>
      </c>
      <c r="K249">
        <v>2005</v>
      </c>
      <c r="L249">
        <v>31</v>
      </c>
      <c r="M249">
        <v>5</v>
      </c>
      <c r="N249">
        <v>2005</v>
      </c>
      <c r="O249" s="2">
        <f t="shared" si="12"/>
        <v>38473</v>
      </c>
      <c r="P249" s="2">
        <f t="shared" si="13"/>
        <v>38503</v>
      </c>
    </row>
    <row r="250" spans="2:16" x14ac:dyDescent="0.3">
      <c r="B250">
        <v>247</v>
      </c>
      <c r="C250" t="s">
        <v>285</v>
      </c>
      <c r="D250" t="s">
        <v>70</v>
      </c>
      <c r="E250" t="s">
        <v>71</v>
      </c>
      <c r="F250">
        <v>0</v>
      </c>
      <c r="G250">
        <v>29</v>
      </c>
      <c r="I250">
        <v>1</v>
      </c>
      <c r="J250">
        <v>6</v>
      </c>
      <c r="K250">
        <v>2005</v>
      </c>
      <c r="L250">
        <v>30</v>
      </c>
      <c r="M250">
        <v>6</v>
      </c>
      <c r="N250">
        <v>2005</v>
      </c>
      <c r="O250" s="2">
        <f t="shared" si="12"/>
        <v>38504</v>
      </c>
      <c r="P250" s="2">
        <f t="shared" si="13"/>
        <v>38533</v>
      </c>
    </row>
    <row r="251" spans="2:16" x14ac:dyDescent="0.3">
      <c r="B251">
        <v>248</v>
      </c>
      <c r="C251" t="s">
        <v>286</v>
      </c>
      <c r="D251" t="s">
        <v>70</v>
      </c>
      <c r="E251" t="s">
        <v>71</v>
      </c>
      <c r="F251">
        <v>0</v>
      </c>
      <c r="G251">
        <v>30</v>
      </c>
      <c r="I251">
        <v>1</v>
      </c>
      <c r="J251">
        <v>7</v>
      </c>
      <c r="K251">
        <v>2005</v>
      </c>
      <c r="L251">
        <v>31</v>
      </c>
      <c r="M251">
        <v>7</v>
      </c>
      <c r="N251">
        <v>2005</v>
      </c>
      <c r="O251" s="2">
        <f t="shared" si="12"/>
        <v>38534</v>
      </c>
      <c r="P251" s="2">
        <f t="shared" si="13"/>
        <v>38564</v>
      </c>
    </row>
    <row r="252" spans="2:16" x14ac:dyDescent="0.3">
      <c r="B252">
        <v>249</v>
      </c>
      <c r="C252" t="s">
        <v>287</v>
      </c>
      <c r="D252" t="s">
        <v>70</v>
      </c>
      <c r="E252" t="s">
        <v>71</v>
      </c>
      <c r="F252">
        <v>0</v>
      </c>
      <c r="G252">
        <v>30</v>
      </c>
      <c r="I252">
        <v>1</v>
      </c>
      <c r="J252">
        <v>8</v>
      </c>
      <c r="K252">
        <v>2005</v>
      </c>
      <c r="L252">
        <v>31</v>
      </c>
      <c r="M252">
        <v>8</v>
      </c>
      <c r="N252">
        <v>2005</v>
      </c>
      <c r="O252" s="2">
        <f t="shared" si="12"/>
        <v>38565</v>
      </c>
      <c r="P252" s="2">
        <f t="shared" si="13"/>
        <v>38595</v>
      </c>
    </row>
    <row r="253" spans="2:16" x14ac:dyDescent="0.3">
      <c r="B253">
        <v>250</v>
      </c>
      <c r="C253" t="s">
        <v>288</v>
      </c>
      <c r="D253" t="s">
        <v>70</v>
      </c>
      <c r="E253" t="s">
        <v>71</v>
      </c>
      <c r="F253">
        <v>0</v>
      </c>
      <c r="G253">
        <v>29</v>
      </c>
      <c r="I253">
        <v>1</v>
      </c>
      <c r="J253">
        <v>9</v>
      </c>
      <c r="K253">
        <v>2005</v>
      </c>
      <c r="L253">
        <v>30</v>
      </c>
      <c r="M253">
        <v>9</v>
      </c>
      <c r="N253">
        <v>2005</v>
      </c>
      <c r="O253" s="2">
        <f t="shared" si="12"/>
        <v>38596</v>
      </c>
      <c r="P253" s="2">
        <f t="shared" si="13"/>
        <v>38625</v>
      </c>
    </row>
    <row r="254" spans="2:16" x14ac:dyDescent="0.3">
      <c r="B254">
        <v>251</v>
      </c>
      <c r="C254" t="s">
        <v>289</v>
      </c>
      <c r="D254" t="s">
        <v>70</v>
      </c>
      <c r="E254" t="s">
        <v>71</v>
      </c>
      <c r="F254">
        <v>0</v>
      </c>
      <c r="G254">
        <v>30</v>
      </c>
      <c r="I254">
        <v>1</v>
      </c>
      <c r="J254">
        <v>10</v>
      </c>
      <c r="K254">
        <v>2005</v>
      </c>
      <c r="L254">
        <v>31</v>
      </c>
      <c r="M254">
        <v>10</v>
      </c>
      <c r="N254">
        <v>2005</v>
      </c>
      <c r="O254" s="2">
        <f t="shared" si="12"/>
        <v>38626</v>
      </c>
      <c r="P254" s="2">
        <f t="shared" si="13"/>
        <v>38656</v>
      </c>
    </row>
    <row r="255" spans="2:16" x14ac:dyDescent="0.3">
      <c r="B255">
        <v>252</v>
      </c>
      <c r="C255" t="s">
        <v>290</v>
      </c>
      <c r="D255" t="s">
        <v>70</v>
      </c>
      <c r="E255" t="s">
        <v>71</v>
      </c>
      <c r="F255">
        <v>0</v>
      </c>
      <c r="G255">
        <v>29</v>
      </c>
      <c r="I255">
        <v>1</v>
      </c>
      <c r="J255">
        <v>11</v>
      </c>
      <c r="K255">
        <v>2005</v>
      </c>
      <c r="L255">
        <v>30</v>
      </c>
      <c r="M255">
        <v>11</v>
      </c>
      <c r="N255">
        <v>2005</v>
      </c>
      <c r="O255" s="2">
        <f t="shared" si="12"/>
        <v>38657</v>
      </c>
      <c r="P255" s="2">
        <f t="shared" si="13"/>
        <v>38686</v>
      </c>
    </row>
    <row r="256" spans="2:16" x14ac:dyDescent="0.3">
      <c r="B256">
        <v>253</v>
      </c>
      <c r="C256" t="s">
        <v>291</v>
      </c>
      <c r="D256" t="s">
        <v>70</v>
      </c>
      <c r="E256" t="s">
        <v>71</v>
      </c>
      <c r="F256">
        <v>0</v>
      </c>
      <c r="G256">
        <v>30</v>
      </c>
      <c r="I256">
        <v>1</v>
      </c>
      <c r="J256">
        <v>12</v>
      </c>
      <c r="K256">
        <v>2005</v>
      </c>
      <c r="L256">
        <v>31</v>
      </c>
      <c r="M256">
        <v>12</v>
      </c>
      <c r="N256">
        <v>2005</v>
      </c>
      <c r="O256" s="2">
        <f t="shared" si="12"/>
        <v>38687</v>
      </c>
      <c r="P256" s="2">
        <f t="shared" si="13"/>
        <v>38717</v>
      </c>
    </row>
    <row r="257" spans="2:16" x14ac:dyDescent="0.3">
      <c r="B257">
        <v>254</v>
      </c>
      <c r="C257" t="s">
        <v>292</v>
      </c>
      <c r="D257" t="s">
        <v>70</v>
      </c>
      <c r="E257" t="s">
        <v>71</v>
      </c>
      <c r="F257">
        <v>0</v>
      </c>
      <c r="G257">
        <v>30</v>
      </c>
      <c r="I257">
        <v>1</v>
      </c>
      <c r="J257" s="5">
        <v>1</v>
      </c>
      <c r="K257">
        <v>2006</v>
      </c>
      <c r="L257">
        <v>31</v>
      </c>
      <c r="M257" s="5">
        <v>1</v>
      </c>
      <c r="N257">
        <v>2006</v>
      </c>
      <c r="O257" s="2">
        <f t="shared" si="12"/>
        <v>38718</v>
      </c>
      <c r="P257" s="2">
        <f t="shared" si="13"/>
        <v>38748</v>
      </c>
    </row>
    <row r="258" spans="2:16" x14ac:dyDescent="0.3">
      <c r="B258">
        <v>255</v>
      </c>
      <c r="C258" t="s">
        <v>293</v>
      </c>
      <c r="D258" t="s">
        <v>70</v>
      </c>
      <c r="E258" t="s">
        <v>71</v>
      </c>
      <c r="F258">
        <v>0</v>
      </c>
      <c r="G258">
        <v>27</v>
      </c>
      <c r="I258">
        <v>1</v>
      </c>
      <c r="J258">
        <v>2</v>
      </c>
      <c r="K258">
        <v>2006</v>
      </c>
      <c r="L258">
        <v>28</v>
      </c>
      <c r="M258">
        <v>2</v>
      </c>
      <c r="N258">
        <v>2006</v>
      </c>
      <c r="O258" s="2">
        <f t="shared" si="12"/>
        <v>38749</v>
      </c>
      <c r="P258" s="2">
        <f t="shared" si="13"/>
        <v>38776</v>
      </c>
    </row>
    <row r="259" spans="2:16" x14ac:dyDescent="0.3">
      <c r="B259">
        <v>256</v>
      </c>
      <c r="C259" t="s">
        <v>294</v>
      </c>
      <c r="D259" t="s">
        <v>70</v>
      </c>
      <c r="E259" t="s">
        <v>71</v>
      </c>
      <c r="F259">
        <v>0</v>
      </c>
      <c r="G259">
        <v>30</v>
      </c>
      <c r="I259">
        <v>1</v>
      </c>
      <c r="J259">
        <v>3</v>
      </c>
      <c r="K259">
        <v>2006</v>
      </c>
      <c r="L259">
        <v>31</v>
      </c>
      <c r="M259">
        <v>3</v>
      </c>
      <c r="N259">
        <v>2006</v>
      </c>
      <c r="O259" s="2">
        <f t="shared" si="12"/>
        <v>38777</v>
      </c>
      <c r="P259" s="2">
        <f t="shared" si="13"/>
        <v>38807</v>
      </c>
    </row>
    <row r="260" spans="2:16" x14ac:dyDescent="0.3">
      <c r="B260">
        <v>257</v>
      </c>
      <c r="C260" t="s">
        <v>295</v>
      </c>
      <c r="D260" t="s">
        <v>70</v>
      </c>
      <c r="E260" t="s">
        <v>71</v>
      </c>
      <c r="F260">
        <v>0</v>
      </c>
      <c r="G260">
        <v>29</v>
      </c>
      <c r="I260">
        <v>1</v>
      </c>
      <c r="J260">
        <v>4</v>
      </c>
      <c r="K260">
        <v>2006</v>
      </c>
      <c r="L260">
        <v>30</v>
      </c>
      <c r="M260">
        <v>4</v>
      </c>
      <c r="N260">
        <v>2006</v>
      </c>
      <c r="O260" s="2">
        <f t="shared" si="12"/>
        <v>38808</v>
      </c>
      <c r="P260" s="2">
        <f t="shared" si="13"/>
        <v>38837</v>
      </c>
    </row>
    <row r="261" spans="2:16" x14ac:dyDescent="0.3">
      <c r="B261">
        <v>258</v>
      </c>
      <c r="C261" t="s">
        <v>296</v>
      </c>
      <c r="D261" t="s">
        <v>70</v>
      </c>
      <c r="E261" t="s">
        <v>71</v>
      </c>
      <c r="F261">
        <v>0</v>
      </c>
      <c r="G261">
        <v>30</v>
      </c>
      <c r="I261">
        <v>1</v>
      </c>
      <c r="J261">
        <v>5</v>
      </c>
      <c r="K261">
        <v>2006</v>
      </c>
      <c r="L261">
        <v>31</v>
      </c>
      <c r="M261">
        <v>5</v>
      </c>
      <c r="N261">
        <v>2006</v>
      </c>
      <c r="O261" s="2">
        <f t="shared" si="12"/>
        <v>38838</v>
      </c>
      <c r="P261" s="2">
        <f t="shared" si="13"/>
        <v>38868</v>
      </c>
    </row>
    <row r="262" spans="2:16" x14ac:dyDescent="0.3">
      <c r="B262">
        <v>259</v>
      </c>
      <c r="C262" t="s">
        <v>297</v>
      </c>
      <c r="D262" t="s">
        <v>70</v>
      </c>
      <c r="E262" t="s">
        <v>71</v>
      </c>
      <c r="F262">
        <v>0</v>
      </c>
      <c r="G262">
        <v>29</v>
      </c>
      <c r="I262">
        <v>1</v>
      </c>
      <c r="J262">
        <v>6</v>
      </c>
      <c r="K262">
        <v>2006</v>
      </c>
      <c r="L262">
        <v>30</v>
      </c>
      <c r="M262">
        <v>6</v>
      </c>
      <c r="N262">
        <v>2006</v>
      </c>
      <c r="O262" s="2">
        <f t="shared" si="12"/>
        <v>38869</v>
      </c>
      <c r="P262" s="2">
        <f t="shared" si="13"/>
        <v>38898</v>
      </c>
    </row>
    <row r="263" spans="2:16" x14ac:dyDescent="0.3">
      <c r="B263">
        <v>260</v>
      </c>
      <c r="C263" t="s">
        <v>298</v>
      </c>
      <c r="D263" t="s">
        <v>70</v>
      </c>
      <c r="E263" t="s">
        <v>71</v>
      </c>
      <c r="F263">
        <v>0</v>
      </c>
      <c r="G263">
        <v>30</v>
      </c>
      <c r="I263">
        <v>1</v>
      </c>
      <c r="J263">
        <v>7</v>
      </c>
      <c r="K263">
        <v>2006</v>
      </c>
      <c r="L263">
        <v>31</v>
      </c>
      <c r="M263">
        <v>7</v>
      </c>
      <c r="N263">
        <v>2006</v>
      </c>
      <c r="O263" s="2">
        <f t="shared" si="12"/>
        <v>38899</v>
      </c>
      <c r="P263" s="2">
        <f t="shared" si="13"/>
        <v>38929</v>
      </c>
    </row>
    <row r="264" spans="2:16" x14ac:dyDescent="0.3">
      <c r="B264">
        <v>261</v>
      </c>
      <c r="C264" t="s">
        <v>299</v>
      </c>
      <c r="D264" t="s">
        <v>70</v>
      </c>
      <c r="E264" t="s">
        <v>71</v>
      </c>
      <c r="F264">
        <v>0</v>
      </c>
      <c r="G264">
        <v>30</v>
      </c>
      <c r="I264">
        <v>1</v>
      </c>
      <c r="J264">
        <v>8</v>
      </c>
      <c r="K264">
        <v>2006</v>
      </c>
      <c r="L264">
        <v>31</v>
      </c>
      <c r="M264">
        <v>8</v>
      </c>
      <c r="N264">
        <v>2006</v>
      </c>
      <c r="O264" s="2">
        <f t="shared" si="12"/>
        <v>38930</v>
      </c>
      <c r="P264" s="2">
        <f t="shared" si="13"/>
        <v>38960</v>
      </c>
    </row>
    <row r="265" spans="2:16" x14ac:dyDescent="0.3">
      <c r="B265">
        <v>262</v>
      </c>
      <c r="C265" t="s">
        <v>300</v>
      </c>
      <c r="D265" t="s">
        <v>70</v>
      </c>
      <c r="E265" t="s">
        <v>71</v>
      </c>
      <c r="F265">
        <v>0</v>
      </c>
      <c r="G265">
        <v>29</v>
      </c>
      <c r="I265">
        <v>1</v>
      </c>
      <c r="J265">
        <v>9</v>
      </c>
      <c r="K265">
        <v>2006</v>
      </c>
      <c r="L265">
        <v>30</v>
      </c>
      <c r="M265">
        <v>9</v>
      </c>
      <c r="N265">
        <v>2006</v>
      </c>
      <c r="O265" s="2">
        <f t="shared" si="12"/>
        <v>38961</v>
      </c>
      <c r="P265" s="2">
        <f t="shared" si="13"/>
        <v>38990</v>
      </c>
    </row>
    <row r="266" spans="2:16" x14ac:dyDescent="0.3">
      <c r="B266">
        <v>263</v>
      </c>
      <c r="C266" t="s">
        <v>301</v>
      </c>
      <c r="D266" t="s">
        <v>70</v>
      </c>
      <c r="E266" t="s">
        <v>71</v>
      </c>
      <c r="F266">
        <v>0</v>
      </c>
      <c r="G266">
        <v>30</v>
      </c>
      <c r="I266">
        <v>1</v>
      </c>
      <c r="J266">
        <v>10</v>
      </c>
      <c r="K266">
        <v>2006</v>
      </c>
      <c r="L266">
        <v>31</v>
      </c>
      <c r="M266">
        <v>10</v>
      </c>
      <c r="N266">
        <v>2006</v>
      </c>
      <c r="O266" s="2">
        <f t="shared" si="12"/>
        <v>38991</v>
      </c>
      <c r="P266" s="2">
        <f t="shared" si="13"/>
        <v>39021</v>
      </c>
    </row>
    <row r="267" spans="2:16" x14ac:dyDescent="0.3">
      <c r="B267">
        <v>264</v>
      </c>
      <c r="C267" t="s">
        <v>302</v>
      </c>
      <c r="D267" t="s">
        <v>70</v>
      </c>
      <c r="E267" t="s">
        <v>71</v>
      </c>
      <c r="F267">
        <v>0</v>
      </c>
      <c r="G267">
        <v>29</v>
      </c>
      <c r="I267">
        <v>1</v>
      </c>
      <c r="J267">
        <v>11</v>
      </c>
      <c r="K267">
        <v>2006</v>
      </c>
      <c r="L267">
        <v>30</v>
      </c>
      <c r="M267">
        <v>11</v>
      </c>
      <c r="N267">
        <v>2006</v>
      </c>
      <c r="O267" s="2">
        <f t="shared" si="12"/>
        <v>39022</v>
      </c>
      <c r="P267" s="2">
        <f t="shared" si="13"/>
        <v>39051</v>
      </c>
    </row>
    <row r="268" spans="2:16" x14ac:dyDescent="0.3">
      <c r="B268">
        <v>265</v>
      </c>
      <c r="C268" t="s">
        <v>303</v>
      </c>
      <c r="D268" t="s">
        <v>70</v>
      </c>
      <c r="E268" t="s">
        <v>71</v>
      </c>
      <c r="F268">
        <v>0</v>
      </c>
      <c r="G268">
        <v>30</v>
      </c>
      <c r="I268">
        <v>1</v>
      </c>
      <c r="J268">
        <v>12</v>
      </c>
      <c r="K268">
        <v>2006</v>
      </c>
      <c r="L268">
        <v>31</v>
      </c>
      <c r="M268">
        <v>12</v>
      </c>
      <c r="N268">
        <v>2006</v>
      </c>
      <c r="O268" s="2">
        <f t="shared" si="12"/>
        <v>39052</v>
      </c>
      <c r="P268" s="2">
        <f t="shared" si="13"/>
        <v>39082</v>
      </c>
    </row>
    <row r="269" spans="2:16" x14ac:dyDescent="0.3">
      <c r="B269">
        <v>266</v>
      </c>
      <c r="C269" t="s">
        <v>304</v>
      </c>
      <c r="D269" t="s">
        <v>70</v>
      </c>
      <c r="E269" t="s">
        <v>71</v>
      </c>
      <c r="F269">
        <v>0</v>
      </c>
      <c r="G269">
        <v>30</v>
      </c>
      <c r="I269">
        <v>1</v>
      </c>
      <c r="J269" s="5">
        <v>1</v>
      </c>
      <c r="K269">
        <v>2007</v>
      </c>
      <c r="L269">
        <v>31</v>
      </c>
      <c r="M269" s="5">
        <v>1</v>
      </c>
      <c r="N269">
        <v>2007</v>
      </c>
      <c r="O269" s="2">
        <f t="shared" si="12"/>
        <v>39083</v>
      </c>
      <c r="P269" s="2">
        <f t="shared" si="13"/>
        <v>39113</v>
      </c>
    </row>
    <row r="270" spans="2:16" x14ac:dyDescent="0.3">
      <c r="B270">
        <v>267</v>
      </c>
      <c r="C270" t="s">
        <v>305</v>
      </c>
      <c r="D270" t="s">
        <v>70</v>
      </c>
      <c r="E270" t="s">
        <v>71</v>
      </c>
      <c r="F270">
        <v>0</v>
      </c>
      <c r="G270">
        <v>27</v>
      </c>
      <c r="I270">
        <v>1</v>
      </c>
      <c r="J270">
        <v>2</v>
      </c>
      <c r="K270">
        <v>2007</v>
      </c>
      <c r="L270">
        <v>28</v>
      </c>
      <c r="M270">
        <v>2</v>
      </c>
      <c r="N270">
        <v>2007</v>
      </c>
      <c r="O270" s="2">
        <f t="shared" si="12"/>
        <v>39114</v>
      </c>
      <c r="P270" s="2">
        <f t="shared" si="13"/>
        <v>39141</v>
      </c>
    </row>
    <row r="271" spans="2:16" x14ac:dyDescent="0.3">
      <c r="B271">
        <v>268</v>
      </c>
      <c r="C271" t="s">
        <v>306</v>
      </c>
      <c r="D271" t="s">
        <v>70</v>
      </c>
      <c r="E271" t="s">
        <v>71</v>
      </c>
      <c r="F271">
        <v>0</v>
      </c>
      <c r="G271">
        <v>30</v>
      </c>
      <c r="I271">
        <v>1</v>
      </c>
      <c r="J271">
        <v>3</v>
      </c>
      <c r="K271">
        <v>2007</v>
      </c>
      <c r="L271">
        <v>31</v>
      </c>
      <c r="M271">
        <v>3</v>
      </c>
      <c r="N271">
        <v>2007</v>
      </c>
      <c r="O271" s="2">
        <f t="shared" si="12"/>
        <v>39142</v>
      </c>
      <c r="P271" s="2">
        <f t="shared" si="13"/>
        <v>39172</v>
      </c>
    </row>
    <row r="272" spans="2:16" x14ac:dyDescent="0.3">
      <c r="B272">
        <v>269</v>
      </c>
      <c r="C272" t="s">
        <v>307</v>
      </c>
      <c r="D272" t="s">
        <v>70</v>
      </c>
      <c r="E272" t="s">
        <v>71</v>
      </c>
      <c r="F272">
        <v>0</v>
      </c>
      <c r="G272">
        <v>29</v>
      </c>
      <c r="I272">
        <v>1</v>
      </c>
      <c r="J272">
        <v>4</v>
      </c>
      <c r="K272">
        <v>2007</v>
      </c>
      <c r="L272">
        <v>30</v>
      </c>
      <c r="M272">
        <v>4</v>
      </c>
      <c r="N272">
        <v>2007</v>
      </c>
      <c r="O272" s="2">
        <f t="shared" si="12"/>
        <v>39173</v>
      </c>
      <c r="P272" s="2">
        <f t="shared" si="13"/>
        <v>39202</v>
      </c>
    </row>
    <row r="273" spans="2:16" x14ac:dyDescent="0.3">
      <c r="B273">
        <v>270</v>
      </c>
      <c r="C273" t="s">
        <v>308</v>
      </c>
      <c r="D273" t="s">
        <v>70</v>
      </c>
      <c r="E273" t="s">
        <v>71</v>
      </c>
      <c r="F273">
        <v>0</v>
      </c>
      <c r="G273">
        <v>30</v>
      </c>
      <c r="I273">
        <v>1</v>
      </c>
      <c r="J273">
        <v>5</v>
      </c>
      <c r="K273">
        <v>2007</v>
      </c>
      <c r="L273">
        <v>31</v>
      </c>
      <c r="M273">
        <v>5</v>
      </c>
      <c r="N273">
        <v>2007</v>
      </c>
      <c r="O273" s="2">
        <f t="shared" si="12"/>
        <v>39203</v>
      </c>
      <c r="P273" s="2">
        <f t="shared" si="13"/>
        <v>39233</v>
      </c>
    </row>
    <row r="274" spans="2:16" x14ac:dyDescent="0.3">
      <c r="B274">
        <v>271</v>
      </c>
      <c r="C274" t="s">
        <v>309</v>
      </c>
      <c r="D274" t="s">
        <v>70</v>
      </c>
      <c r="E274" t="s">
        <v>71</v>
      </c>
      <c r="F274">
        <v>0</v>
      </c>
      <c r="G274">
        <v>29</v>
      </c>
      <c r="I274">
        <v>1</v>
      </c>
      <c r="J274">
        <v>6</v>
      </c>
      <c r="K274">
        <v>2007</v>
      </c>
      <c r="L274">
        <v>30</v>
      </c>
      <c r="M274">
        <v>6</v>
      </c>
      <c r="N274">
        <v>2007</v>
      </c>
      <c r="O274" s="2">
        <f t="shared" si="12"/>
        <v>39234</v>
      </c>
      <c r="P274" s="2">
        <f t="shared" si="13"/>
        <v>39263</v>
      </c>
    </row>
    <row r="275" spans="2:16" x14ac:dyDescent="0.3">
      <c r="B275">
        <v>272</v>
      </c>
      <c r="C275" t="s">
        <v>310</v>
      </c>
      <c r="D275" t="s">
        <v>70</v>
      </c>
      <c r="E275" t="s">
        <v>71</v>
      </c>
      <c r="F275">
        <v>0</v>
      </c>
      <c r="G275">
        <v>30</v>
      </c>
      <c r="I275">
        <v>1</v>
      </c>
      <c r="J275">
        <v>7</v>
      </c>
      <c r="K275">
        <v>2007</v>
      </c>
      <c r="L275">
        <v>31</v>
      </c>
      <c r="M275">
        <v>7</v>
      </c>
      <c r="N275">
        <v>2007</v>
      </c>
      <c r="O275" s="2">
        <f t="shared" si="12"/>
        <v>39264</v>
      </c>
      <c r="P275" s="2">
        <f t="shared" si="13"/>
        <v>39294</v>
      </c>
    </row>
    <row r="276" spans="2:16" x14ac:dyDescent="0.3">
      <c r="B276">
        <v>273</v>
      </c>
      <c r="C276" t="s">
        <v>311</v>
      </c>
      <c r="D276" t="s">
        <v>70</v>
      </c>
      <c r="E276" t="s">
        <v>71</v>
      </c>
      <c r="F276">
        <v>0</v>
      </c>
      <c r="G276">
        <v>30</v>
      </c>
      <c r="I276">
        <v>1</v>
      </c>
      <c r="J276">
        <v>8</v>
      </c>
      <c r="K276">
        <v>2007</v>
      </c>
      <c r="L276">
        <v>31</v>
      </c>
      <c r="M276">
        <v>8</v>
      </c>
      <c r="N276">
        <v>2007</v>
      </c>
      <c r="O276" s="2">
        <f t="shared" si="12"/>
        <v>39295</v>
      </c>
      <c r="P276" s="2">
        <f t="shared" si="13"/>
        <v>39325</v>
      </c>
    </row>
    <row r="277" spans="2:16" x14ac:dyDescent="0.3">
      <c r="B277">
        <v>274</v>
      </c>
      <c r="C277" t="s">
        <v>312</v>
      </c>
      <c r="D277" t="s">
        <v>70</v>
      </c>
      <c r="E277" t="s">
        <v>71</v>
      </c>
      <c r="F277">
        <v>0</v>
      </c>
      <c r="G277">
        <v>29</v>
      </c>
      <c r="I277">
        <v>1</v>
      </c>
      <c r="J277">
        <v>9</v>
      </c>
      <c r="K277">
        <v>2007</v>
      </c>
      <c r="L277">
        <v>30</v>
      </c>
      <c r="M277">
        <v>9</v>
      </c>
      <c r="N277">
        <v>2007</v>
      </c>
      <c r="O277" s="2">
        <f t="shared" si="12"/>
        <v>39326</v>
      </c>
      <c r="P277" s="2">
        <f t="shared" si="13"/>
        <v>39355</v>
      </c>
    </row>
    <row r="278" spans="2:16" x14ac:dyDescent="0.3">
      <c r="B278">
        <v>275</v>
      </c>
      <c r="C278" t="s">
        <v>313</v>
      </c>
      <c r="D278" t="s">
        <v>70</v>
      </c>
      <c r="E278" t="s">
        <v>71</v>
      </c>
      <c r="F278">
        <v>0</v>
      </c>
      <c r="G278">
        <v>30</v>
      </c>
      <c r="I278">
        <v>1</v>
      </c>
      <c r="J278">
        <v>10</v>
      </c>
      <c r="K278">
        <v>2007</v>
      </c>
      <c r="L278">
        <v>31</v>
      </c>
      <c r="M278">
        <v>10</v>
      </c>
      <c r="N278">
        <v>2007</v>
      </c>
      <c r="O278" s="2">
        <f t="shared" si="12"/>
        <v>39356</v>
      </c>
      <c r="P278" s="2">
        <f t="shared" si="13"/>
        <v>39386</v>
      </c>
    </row>
    <row r="279" spans="2:16" x14ac:dyDescent="0.3">
      <c r="B279">
        <v>276</v>
      </c>
      <c r="C279" t="s">
        <v>314</v>
      </c>
      <c r="D279" t="s">
        <v>70</v>
      </c>
      <c r="E279" t="s">
        <v>71</v>
      </c>
      <c r="F279">
        <v>0</v>
      </c>
      <c r="G279">
        <v>29</v>
      </c>
      <c r="I279">
        <v>1</v>
      </c>
      <c r="J279">
        <v>11</v>
      </c>
      <c r="K279">
        <v>2007</v>
      </c>
      <c r="L279">
        <v>30</v>
      </c>
      <c r="M279">
        <v>11</v>
      </c>
      <c r="N279">
        <v>2007</v>
      </c>
      <c r="O279" s="2">
        <f t="shared" si="12"/>
        <v>39387</v>
      </c>
      <c r="P279" s="2">
        <f t="shared" si="13"/>
        <v>39416</v>
      </c>
    </row>
    <row r="280" spans="2:16" x14ac:dyDescent="0.3">
      <c r="B280">
        <v>277</v>
      </c>
      <c r="C280" t="s">
        <v>315</v>
      </c>
      <c r="D280" t="s">
        <v>70</v>
      </c>
      <c r="E280" t="s">
        <v>71</v>
      </c>
      <c r="F280">
        <v>0</v>
      </c>
      <c r="G280">
        <v>30</v>
      </c>
      <c r="I280">
        <v>1</v>
      </c>
      <c r="J280">
        <v>12</v>
      </c>
      <c r="K280">
        <v>2007</v>
      </c>
      <c r="L280">
        <v>31</v>
      </c>
      <c r="M280">
        <v>12</v>
      </c>
      <c r="N280">
        <v>2007</v>
      </c>
      <c r="O280" s="2">
        <f t="shared" si="12"/>
        <v>39417</v>
      </c>
      <c r="P280" s="2">
        <f t="shared" si="13"/>
        <v>39447</v>
      </c>
    </row>
    <row r="281" spans="2:16" x14ac:dyDescent="0.3">
      <c r="B281">
        <v>278</v>
      </c>
      <c r="C281" t="s">
        <v>316</v>
      </c>
      <c r="D281" t="s">
        <v>70</v>
      </c>
      <c r="E281" t="s">
        <v>71</v>
      </c>
      <c r="F281">
        <v>0</v>
      </c>
      <c r="G281">
        <v>30</v>
      </c>
      <c r="I281">
        <v>1</v>
      </c>
      <c r="J281" s="5">
        <v>1</v>
      </c>
      <c r="K281">
        <v>2008</v>
      </c>
      <c r="L281">
        <v>31</v>
      </c>
      <c r="M281" s="5">
        <v>1</v>
      </c>
      <c r="N281">
        <v>2008</v>
      </c>
      <c r="O281" s="2">
        <f t="shared" si="12"/>
        <v>39448</v>
      </c>
      <c r="P281" s="2">
        <f t="shared" si="13"/>
        <v>39478</v>
      </c>
    </row>
    <row r="282" spans="2:16" x14ac:dyDescent="0.3">
      <c r="B282">
        <v>279</v>
      </c>
      <c r="C282" t="s">
        <v>317</v>
      </c>
      <c r="D282" t="s">
        <v>70</v>
      </c>
      <c r="E282" t="s">
        <v>71</v>
      </c>
      <c r="F282">
        <v>0</v>
      </c>
      <c r="G282">
        <v>27</v>
      </c>
      <c r="I282">
        <v>1</v>
      </c>
      <c r="J282">
        <v>2</v>
      </c>
      <c r="K282">
        <v>2008</v>
      </c>
      <c r="L282">
        <v>28</v>
      </c>
      <c r="M282">
        <v>2</v>
      </c>
      <c r="N282">
        <v>2008</v>
      </c>
      <c r="O282" s="2">
        <f t="shared" si="12"/>
        <v>39479</v>
      </c>
      <c r="P282" s="2">
        <f t="shared" si="13"/>
        <v>39506</v>
      </c>
    </row>
    <row r="283" spans="2:16" x14ac:dyDescent="0.3">
      <c r="B283">
        <v>280</v>
      </c>
      <c r="C283" t="s">
        <v>318</v>
      </c>
      <c r="D283" t="s">
        <v>70</v>
      </c>
      <c r="E283" t="s">
        <v>71</v>
      </c>
      <c r="F283">
        <v>0</v>
      </c>
      <c r="G283">
        <v>30</v>
      </c>
      <c r="I283">
        <v>1</v>
      </c>
      <c r="J283">
        <v>3</v>
      </c>
      <c r="K283">
        <v>2008</v>
      </c>
      <c r="L283">
        <v>31</v>
      </c>
      <c r="M283">
        <v>3</v>
      </c>
      <c r="N283">
        <v>2008</v>
      </c>
      <c r="O283" s="2">
        <f t="shared" ref="O283:O346" si="14">+DATE(K283,J283,I283)</f>
        <v>39508</v>
      </c>
      <c r="P283" s="2">
        <f t="shared" ref="P283:P346" si="15">+DATE(N283,M283,L283)</f>
        <v>39538</v>
      </c>
    </row>
    <row r="284" spans="2:16" x14ac:dyDescent="0.3">
      <c r="B284">
        <v>281</v>
      </c>
      <c r="C284" t="s">
        <v>319</v>
      </c>
      <c r="D284" t="s">
        <v>70</v>
      </c>
      <c r="E284" t="s">
        <v>71</v>
      </c>
      <c r="F284">
        <v>0</v>
      </c>
      <c r="G284">
        <v>29</v>
      </c>
      <c r="I284">
        <v>1</v>
      </c>
      <c r="J284">
        <v>4</v>
      </c>
      <c r="K284">
        <v>2008</v>
      </c>
      <c r="L284">
        <v>30</v>
      </c>
      <c r="M284">
        <v>4</v>
      </c>
      <c r="N284">
        <v>2008</v>
      </c>
      <c r="O284" s="2">
        <f t="shared" si="14"/>
        <v>39539</v>
      </c>
      <c r="P284" s="2">
        <f t="shared" si="15"/>
        <v>39568</v>
      </c>
    </row>
    <row r="285" spans="2:16" x14ac:dyDescent="0.3">
      <c r="B285">
        <v>282</v>
      </c>
      <c r="C285" t="s">
        <v>320</v>
      </c>
      <c r="D285" t="s">
        <v>70</v>
      </c>
      <c r="E285" t="s">
        <v>71</v>
      </c>
      <c r="F285">
        <v>0</v>
      </c>
      <c r="G285">
        <v>30</v>
      </c>
      <c r="I285">
        <v>1</v>
      </c>
      <c r="J285">
        <v>5</v>
      </c>
      <c r="K285">
        <v>2008</v>
      </c>
      <c r="L285">
        <v>31</v>
      </c>
      <c r="M285">
        <v>5</v>
      </c>
      <c r="N285">
        <v>2008</v>
      </c>
      <c r="O285" s="2">
        <f t="shared" si="14"/>
        <v>39569</v>
      </c>
      <c r="P285" s="2">
        <f t="shared" si="15"/>
        <v>39599</v>
      </c>
    </row>
    <row r="286" spans="2:16" x14ac:dyDescent="0.3">
      <c r="B286">
        <v>283</v>
      </c>
      <c r="C286" t="s">
        <v>321</v>
      </c>
      <c r="D286" t="s">
        <v>70</v>
      </c>
      <c r="E286" t="s">
        <v>71</v>
      </c>
      <c r="F286">
        <v>0</v>
      </c>
      <c r="G286">
        <v>29</v>
      </c>
      <c r="I286">
        <v>1</v>
      </c>
      <c r="J286">
        <v>6</v>
      </c>
      <c r="K286">
        <v>2008</v>
      </c>
      <c r="L286">
        <v>30</v>
      </c>
      <c r="M286">
        <v>6</v>
      </c>
      <c r="N286">
        <v>2008</v>
      </c>
      <c r="O286" s="2">
        <f t="shared" si="14"/>
        <v>39600</v>
      </c>
      <c r="P286" s="2">
        <f t="shared" si="15"/>
        <v>39629</v>
      </c>
    </row>
    <row r="287" spans="2:16" x14ac:dyDescent="0.3">
      <c r="B287">
        <v>284</v>
      </c>
      <c r="C287" t="s">
        <v>322</v>
      </c>
      <c r="D287" t="s">
        <v>70</v>
      </c>
      <c r="E287" t="s">
        <v>71</v>
      </c>
      <c r="F287">
        <v>0</v>
      </c>
      <c r="G287">
        <v>30</v>
      </c>
      <c r="I287">
        <v>1</v>
      </c>
      <c r="J287">
        <v>7</v>
      </c>
      <c r="K287">
        <v>2008</v>
      </c>
      <c r="L287">
        <v>31</v>
      </c>
      <c r="M287">
        <v>7</v>
      </c>
      <c r="N287">
        <v>2008</v>
      </c>
      <c r="O287" s="2">
        <f t="shared" si="14"/>
        <v>39630</v>
      </c>
      <c r="P287" s="2">
        <f t="shared" si="15"/>
        <v>39660</v>
      </c>
    </row>
    <row r="288" spans="2:16" x14ac:dyDescent="0.3">
      <c r="B288">
        <v>285</v>
      </c>
      <c r="C288" t="s">
        <v>323</v>
      </c>
      <c r="D288" t="s">
        <v>70</v>
      </c>
      <c r="E288" t="s">
        <v>71</v>
      </c>
      <c r="F288">
        <v>0</v>
      </c>
      <c r="G288">
        <v>30</v>
      </c>
      <c r="I288">
        <v>1</v>
      </c>
      <c r="J288">
        <v>8</v>
      </c>
      <c r="K288">
        <v>2008</v>
      </c>
      <c r="L288">
        <v>31</v>
      </c>
      <c r="M288">
        <v>8</v>
      </c>
      <c r="N288">
        <v>2008</v>
      </c>
      <c r="O288" s="2">
        <f t="shared" si="14"/>
        <v>39661</v>
      </c>
      <c r="P288" s="2">
        <f t="shared" si="15"/>
        <v>39691</v>
      </c>
    </row>
    <row r="289" spans="2:16" x14ac:dyDescent="0.3">
      <c r="B289">
        <v>286</v>
      </c>
      <c r="C289" t="s">
        <v>324</v>
      </c>
      <c r="D289" t="s">
        <v>70</v>
      </c>
      <c r="E289" t="s">
        <v>71</v>
      </c>
      <c r="F289">
        <v>0</v>
      </c>
      <c r="G289">
        <v>29</v>
      </c>
      <c r="I289">
        <v>1</v>
      </c>
      <c r="J289">
        <v>9</v>
      </c>
      <c r="K289">
        <v>2008</v>
      </c>
      <c r="L289">
        <v>30</v>
      </c>
      <c r="M289">
        <v>9</v>
      </c>
      <c r="N289">
        <v>2008</v>
      </c>
      <c r="O289" s="2">
        <f t="shared" si="14"/>
        <v>39692</v>
      </c>
      <c r="P289" s="2">
        <f t="shared" si="15"/>
        <v>39721</v>
      </c>
    </row>
    <row r="290" spans="2:16" x14ac:dyDescent="0.3">
      <c r="B290">
        <v>287</v>
      </c>
      <c r="C290" t="s">
        <v>325</v>
      </c>
      <c r="D290" t="s">
        <v>70</v>
      </c>
      <c r="E290" t="s">
        <v>71</v>
      </c>
      <c r="F290">
        <v>0</v>
      </c>
      <c r="G290">
        <v>30</v>
      </c>
      <c r="I290">
        <v>1</v>
      </c>
      <c r="J290">
        <v>10</v>
      </c>
      <c r="K290">
        <v>2008</v>
      </c>
      <c r="L290">
        <v>31</v>
      </c>
      <c r="M290">
        <v>10</v>
      </c>
      <c r="N290">
        <v>2008</v>
      </c>
      <c r="O290" s="2">
        <f t="shared" si="14"/>
        <v>39722</v>
      </c>
      <c r="P290" s="2">
        <f t="shared" si="15"/>
        <v>39752</v>
      </c>
    </row>
    <row r="291" spans="2:16" x14ac:dyDescent="0.3">
      <c r="B291">
        <v>288</v>
      </c>
      <c r="C291" t="s">
        <v>326</v>
      </c>
      <c r="D291" t="s">
        <v>70</v>
      </c>
      <c r="E291" t="s">
        <v>71</v>
      </c>
      <c r="F291">
        <v>0</v>
      </c>
      <c r="G291">
        <v>29</v>
      </c>
      <c r="I291">
        <v>1</v>
      </c>
      <c r="J291">
        <v>11</v>
      </c>
      <c r="K291">
        <v>2008</v>
      </c>
      <c r="L291">
        <v>30</v>
      </c>
      <c r="M291">
        <v>11</v>
      </c>
      <c r="N291">
        <v>2008</v>
      </c>
      <c r="O291" s="2">
        <f t="shared" si="14"/>
        <v>39753</v>
      </c>
      <c r="P291" s="2">
        <f t="shared" si="15"/>
        <v>39782</v>
      </c>
    </row>
    <row r="292" spans="2:16" x14ac:dyDescent="0.3">
      <c r="B292">
        <v>289</v>
      </c>
      <c r="C292" t="s">
        <v>327</v>
      </c>
      <c r="D292" t="s">
        <v>70</v>
      </c>
      <c r="E292" t="s">
        <v>71</v>
      </c>
      <c r="F292">
        <v>0</v>
      </c>
      <c r="G292">
        <v>30</v>
      </c>
      <c r="I292">
        <v>1</v>
      </c>
      <c r="J292">
        <v>12</v>
      </c>
      <c r="K292">
        <v>2008</v>
      </c>
      <c r="L292">
        <v>31</v>
      </c>
      <c r="M292">
        <v>12</v>
      </c>
      <c r="N292">
        <v>2008</v>
      </c>
      <c r="O292" s="2">
        <f t="shared" si="14"/>
        <v>39783</v>
      </c>
      <c r="P292" s="2">
        <f t="shared" si="15"/>
        <v>39813</v>
      </c>
    </row>
    <row r="293" spans="2:16" x14ac:dyDescent="0.3">
      <c r="B293">
        <v>290</v>
      </c>
      <c r="C293" t="s">
        <v>328</v>
      </c>
      <c r="D293" t="s">
        <v>70</v>
      </c>
      <c r="E293" t="s">
        <v>71</v>
      </c>
      <c r="F293">
        <v>0</v>
      </c>
      <c r="G293">
        <v>30</v>
      </c>
      <c r="I293">
        <v>1</v>
      </c>
      <c r="J293" s="5">
        <v>1</v>
      </c>
      <c r="K293">
        <v>2009</v>
      </c>
      <c r="L293">
        <v>31</v>
      </c>
      <c r="M293" s="5">
        <v>1</v>
      </c>
      <c r="N293">
        <v>2009</v>
      </c>
      <c r="O293" s="2">
        <f t="shared" si="14"/>
        <v>39814</v>
      </c>
      <c r="P293" s="2">
        <f t="shared" si="15"/>
        <v>39844</v>
      </c>
    </row>
    <row r="294" spans="2:16" x14ac:dyDescent="0.3">
      <c r="B294">
        <v>291</v>
      </c>
      <c r="C294" t="s">
        <v>329</v>
      </c>
      <c r="D294" t="s">
        <v>70</v>
      </c>
      <c r="E294" t="s">
        <v>71</v>
      </c>
      <c r="F294">
        <v>0</v>
      </c>
      <c r="G294">
        <v>27</v>
      </c>
      <c r="I294">
        <v>1</v>
      </c>
      <c r="J294">
        <v>2</v>
      </c>
      <c r="K294">
        <v>2009</v>
      </c>
      <c r="L294">
        <v>28</v>
      </c>
      <c r="M294">
        <v>2</v>
      </c>
      <c r="N294">
        <v>2009</v>
      </c>
      <c r="O294" s="2">
        <f t="shared" si="14"/>
        <v>39845</v>
      </c>
      <c r="P294" s="2">
        <f t="shared" si="15"/>
        <v>39872</v>
      </c>
    </row>
    <row r="295" spans="2:16" x14ac:dyDescent="0.3">
      <c r="B295">
        <v>292</v>
      </c>
      <c r="C295" t="s">
        <v>330</v>
      </c>
      <c r="D295" t="s">
        <v>70</v>
      </c>
      <c r="E295" t="s">
        <v>71</v>
      </c>
      <c r="F295">
        <v>0</v>
      </c>
      <c r="G295">
        <v>30</v>
      </c>
      <c r="I295">
        <v>1</v>
      </c>
      <c r="J295">
        <v>3</v>
      </c>
      <c r="K295">
        <v>2009</v>
      </c>
      <c r="L295">
        <v>31</v>
      </c>
      <c r="M295">
        <v>3</v>
      </c>
      <c r="N295">
        <v>2009</v>
      </c>
      <c r="O295" s="2">
        <f t="shared" si="14"/>
        <v>39873</v>
      </c>
      <c r="P295" s="2">
        <f t="shared" si="15"/>
        <v>39903</v>
      </c>
    </row>
    <row r="296" spans="2:16" x14ac:dyDescent="0.3">
      <c r="B296">
        <v>293</v>
      </c>
      <c r="C296" t="s">
        <v>331</v>
      </c>
      <c r="D296" t="s">
        <v>70</v>
      </c>
      <c r="E296" t="s">
        <v>71</v>
      </c>
      <c r="F296">
        <v>0</v>
      </c>
      <c r="G296">
        <v>29</v>
      </c>
      <c r="I296">
        <v>1</v>
      </c>
      <c r="J296">
        <v>4</v>
      </c>
      <c r="K296">
        <v>2009</v>
      </c>
      <c r="L296">
        <v>30</v>
      </c>
      <c r="M296">
        <v>4</v>
      </c>
      <c r="N296">
        <v>2009</v>
      </c>
      <c r="O296" s="2">
        <f t="shared" si="14"/>
        <v>39904</v>
      </c>
      <c r="P296" s="2">
        <f t="shared" si="15"/>
        <v>39933</v>
      </c>
    </row>
    <row r="297" spans="2:16" x14ac:dyDescent="0.3">
      <c r="B297">
        <v>294</v>
      </c>
      <c r="C297" t="s">
        <v>332</v>
      </c>
      <c r="D297" t="s">
        <v>70</v>
      </c>
      <c r="E297" t="s">
        <v>71</v>
      </c>
      <c r="F297">
        <v>0</v>
      </c>
      <c r="G297">
        <v>30</v>
      </c>
      <c r="I297">
        <v>1</v>
      </c>
      <c r="J297">
        <v>5</v>
      </c>
      <c r="K297">
        <v>2009</v>
      </c>
      <c r="L297">
        <v>31</v>
      </c>
      <c r="M297">
        <v>5</v>
      </c>
      <c r="N297">
        <v>2009</v>
      </c>
      <c r="O297" s="2">
        <f t="shared" si="14"/>
        <v>39934</v>
      </c>
      <c r="P297" s="2">
        <f t="shared" si="15"/>
        <v>39964</v>
      </c>
    </row>
    <row r="298" spans="2:16" x14ac:dyDescent="0.3">
      <c r="B298">
        <v>295</v>
      </c>
      <c r="C298" t="s">
        <v>333</v>
      </c>
      <c r="D298" t="s">
        <v>70</v>
      </c>
      <c r="E298" t="s">
        <v>71</v>
      </c>
      <c r="F298">
        <v>0</v>
      </c>
      <c r="G298">
        <v>29</v>
      </c>
      <c r="I298">
        <v>1</v>
      </c>
      <c r="J298">
        <v>6</v>
      </c>
      <c r="K298">
        <v>2009</v>
      </c>
      <c r="L298">
        <v>30</v>
      </c>
      <c r="M298">
        <v>6</v>
      </c>
      <c r="N298">
        <v>2009</v>
      </c>
      <c r="O298" s="2">
        <f t="shared" si="14"/>
        <v>39965</v>
      </c>
      <c r="P298" s="2">
        <f t="shared" si="15"/>
        <v>39994</v>
      </c>
    </row>
    <row r="299" spans="2:16" x14ac:dyDescent="0.3">
      <c r="B299">
        <v>296</v>
      </c>
      <c r="C299" t="s">
        <v>334</v>
      </c>
      <c r="D299" t="s">
        <v>70</v>
      </c>
      <c r="E299" t="s">
        <v>71</v>
      </c>
      <c r="F299">
        <v>0</v>
      </c>
      <c r="G299">
        <v>30</v>
      </c>
      <c r="I299">
        <v>1</v>
      </c>
      <c r="J299">
        <v>7</v>
      </c>
      <c r="K299">
        <v>2009</v>
      </c>
      <c r="L299">
        <v>31</v>
      </c>
      <c r="M299">
        <v>7</v>
      </c>
      <c r="N299">
        <v>2009</v>
      </c>
      <c r="O299" s="2">
        <f t="shared" si="14"/>
        <v>39995</v>
      </c>
      <c r="P299" s="2">
        <f t="shared" si="15"/>
        <v>40025</v>
      </c>
    </row>
    <row r="300" spans="2:16" x14ac:dyDescent="0.3">
      <c r="B300">
        <v>297</v>
      </c>
      <c r="C300" t="s">
        <v>335</v>
      </c>
      <c r="D300" t="s">
        <v>70</v>
      </c>
      <c r="E300" t="s">
        <v>71</v>
      </c>
      <c r="F300">
        <v>0</v>
      </c>
      <c r="G300">
        <v>30</v>
      </c>
      <c r="I300">
        <v>1</v>
      </c>
      <c r="J300">
        <v>8</v>
      </c>
      <c r="K300">
        <v>2009</v>
      </c>
      <c r="L300">
        <v>31</v>
      </c>
      <c r="M300">
        <v>8</v>
      </c>
      <c r="N300">
        <v>2009</v>
      </c>
      <c r="O300" s="2">
        <f t="shared" si="14"/>
        <v>40026</v>
      </c>
      <c r="P300" s="2">
        <f t="shared" si="15"/>
        <v>40056</v>
      </c>
    </row>
    <row r="301" spans="2:16" x14ac:dyDescent="0.3">
      <c r="B301">
        <v>298</v>
      </c>
      <c r="C301" t="s">
        <v>336</v>
      </c>
      <c r="D301" t="s">
        <v>70</v>
      </c>
      <c r="E301" t="s">
        <v>71</v>
      </c>
      <c r="F301">
        <v>0</v>
      </c>
      <c r="G301">
        <v>29</v>
      </c>
      <c r="I301">
        <v>1</v>
      </c>
      <c r="J301">
        <v>9</v>
      </c>
      <c r="K301">
        <v>2009</v>
      </c>
      <c r="L301">
        <v>30</v>
      </c>
      <c r="M301">
        <v>9</v>
      </c>
      <c r="N301">
        <v>2009</v>
      </c>
      <c r="O301" s="2">
        <f t="shared" si="14"/>
        <v>40057</v>
      </c>
      <c r="P301" s="2">
        <f t="shared" si="15"/>
        <v>40086</v>
      </c>
    </row>
    <row r="302" spans="2:16" x14ac:dyDescent="0.3">
      <c r="B302">
        <v>299</v>
      </c>
      <c r="C302" t="s">
        <v>337</v>
      </c>
      <c r="D302" t="s">
        <v>70</v>
      </c>
      <c r="E302" t="s">
        <v>71</v>
      </c>
      <c r="F302">
        <v>0</v>
      </c>
      <c r="G302">
        <v>30</v>
      </c>
      <c r="I302">
        <v>1</v>
      </c>
      <c r="J302">
        <v>10</v>
      </c>
      <c r="K302">
        <v>2009</v>
      </c>
      <c r="L302">
        <v>31</v>
      </c>
      <c r="M302">
        <v>10</v>
      </c>
      <c r="N302">
        <v>2009</v>
      </c>
      <c r="O302" s="2">
        <f t="shared" si="14"/>
        <v>40087</v>
      </c>
      <c r="P302" s="2">
        <f t="shared" si="15"/>
        <v>40117</v>
      </c>
    </row>
    <row r="303" spans="2:16" x14ac:dyDescent="0.3">
      <c r="B303">
        <v>300</v>
      </c>
      <c r="C303" t="s">
        <v>338</v>
      </c>
      <c r="D303" t="s">
        <v>70</v>
      </c>
      <c r="E303" t="s">
        <v>71</v>
      </c>
      <c r="F303">
        <v>0</v>
      </c>
      <c r="G303">
        <v>29</v>
      </c>
      <c r="I303">
        <v>1</v>
      </c>
      <c r="J303">
        <v>11</v>
      </c>
      <c r="K303">
        <v>2009</v>
      </c>
      <c r="L303">
        <v>30</v>
      </c>
      <c r="M303">
        <v>11</v>
      </c>
      <c r="N303">
        <v>2009</v>
      </c>
      <c r="O303" s="2">
        <f t="shared" si="14"/>
        <v>40118</v>
      </c>
      <c r="P303" s="2">
        <f t="shared" si="15"/>
        <v>40147</v>
      </c>
    </row>
    <row r="304" spans="2:16" x14ac:dyDescent="0.3">
      <c r="B304">
        <v>301</v>
      </c>
      <c r="C304" t="s">
        <v>339</v>
      </c>
      <c r="D304" t="s">
        <v>70</v>
      </c>
      <c r="E304" t="s">
        <v>71</v>
      </c>
      <c r="F304">
        <v>0</v>
      </c>
      <c r="G304">
        <v>30</v>
      </c>
      <c r="I304">
        <v>1</v>
      </c>
      <c r="J304">
        <v>12</v>
      </c>
      <c r="K304">
        <v>2009</v>
      </c>
      <c r="L304">
        <v>31</v>
      </c>
      <c r="M304">
        <v>12</v>
      </c>
      <c r="N304">
        <v>2009</v>
      </c>
      <c r="O304" s="2">
        <f t="shared" si="14"/>
        <v>40148</v>
      </c>
      <c r="P304" s="2">
        <f t="shared" si="15"/>
        <v>40178</v>
      </c>
    </row>
    <row r="305" spans="2:16" x14ac:dyDescent="0.3">
      <c r="B305">
        <v>302</v>
      </c>
      <c r="C305" t="s">
        <v>340</v>
      </c>
      <c r="D305" t="s">
        <v>70</v>
      </c>
      <c r="E305" t="s">
        <v>71</v>
      </c>
      <c r="F305">
        <v>0</v>
      </c>
      <c r="G305">
        <v>30</v>
      </c>
      <c r="I305">
        <v>1</v>
      </c>
      <c r="J305" s="5">
        <v>1</v>
      </c>
      <c r="K305">
        <v>2010</v>
      </c>
      <c r="L305">
        <v>31</v>
      </c>
      <c r="M305" s="5">
        <v>1</v>
      </c>
      <c r="N305">
        <v>2010</v>
      </c>
      <c r="O305" s="2">
        <f t="shared" si="14"/>
        <v>40179</v>
      </c>
      <c r="P305" s="2">
        <f t="shared" si="15"/>
        <v>40209</v>
      </c>
    </row>
    <row r="306" spans="2:16" x14ac:dyDescent="0.3">
      <c r="B306">
        <v>303</v>
      </c>
      <c r="C306" t="s">
        <v>341</v>
      </c>
      <c r="D306" t="s">
        <v>70</v>
      </c>
      <c r="E306" t="s">
        <v>71</v>
      </c>
      <c r="F306">
        <v>0</v>
      </c>
      <c r="G306">
        <v>27</v>
      </c>
      <c r="I306">
        <v>1</v>
      </c>
      <c r="J306">
        <v>2</v>
      </c>
      <c r="K306">
        <v>2010</v>
      </c>
      <c r="L306">
        <v>28</v>
      </c>
      <c r="M306">
        <v>2</v>
      </c>
      <c r="N306">
        <v>2010</v>
      </c>
      <c r="O306" s="2">
        <f t="shared" si="14"/>
        <v>40210</v>
      </c>
      <c r="P306" s="2">
        <f t="shared" si="15"/>
        <v>40237</v>
      </c>
    </row>
    <row r="307" spans="2:16" x14ac:dyDescent="0.3">
      <c r="B307">
        <v>304</v>
      </c>
      <c r="C307" t="s">
        <v>342</v>
      </c>
      <c r="D307" t="s">
        <v>70</v>
      </c>
      <c r="E307" t="s">
        <v>71</v>
      </c>
      <c r="F307">
        <v>0</v>
      </c>
      <c r="G307">
        <v>30</v>
      </c>
      <c r="I307">
        <v>1</v>
      </c>
      <c r="J307">
        <v>3</v>
      </c>
      <c r="K307">
        <v>2010</v>
      </c>
      <c r="L307">
        <v>31</v>
      </c>
      <c r="M307">
        <v>3</v>
      </c>
      <c r="N307">
        <v>2010</v>
      </c>
      <c r="O307" s="2">
        <f t="shared" si="14"/>
        <v>40238</v>
      </c>
      <c r="P307" s="2">
        <f t="shared" si="15"/>
        <v>40268</v>
      </c>
    </row>
    <row r="308" spans="2:16" x14ac:dyDescent="0.3">
      <c r="B308">
        <v>305</v>
      </c>
      <c r="C308" t="s">
        <v>343</v>
      </c>
      <c r="D308" t="s">
        <v>70</v>
      </c>
      <c r="E308" t="s">
        <v>71</v>
      </c>
      <c r="F308">
        <v>0</v>
      </c>
      <c r="G308">
        <v>29</v>
      </c>
      <c r="I308">
        <v>1</v>
      </c>
      <c r="J308">
        <v>4</v>
      </c>
      <c r="K308">
        <v>2010</v>
      </c>
      <c r="L308">
        <v>30</v>
      </c>
      <c r="M308">
        <v>4</v>
      </c>
      <c r="N308">
        <v>2010</v>
      </c>
      <c r="O308" s="2">
        <f t="shared" si="14"/>
        <v>40269</v>
      </c>
      <c r="P308" s="2">
        <f t="shared" si="15"/>
        <v>40298</v>
      </c>
    </row>
    <row r="309" spans="2:16" x14ac:dyDescent="0.3">
      <c r="B309">
        <v>306</v>
      </c>
      <c r="C309" t="s">
        <v>344</v>
      </c>
      <c r="D309" t="s">
        <v>70</v>
      </c>
      <c r="E309" t="s">
        <v>71</v>
      </c>
      <c r="F309">
        <v>0</v>
      </c>
      <c r="G309">
        <v>30</v>
      </c>
      <c r="I309">
        <v>1</v>
      </c>
      <c r="J309">
        <v>5</v>
      </c>
      <c r="K309">
        <v>2010</v>
      </c>
      <c r="L309">
        <v>31</v>
      </c>
      <c r="M309">
        <v>5</v>
      </c>
      <c r="N309">
        <v>2010</v>
      </c>
      <c r="O309" s="2">
        <f t="shared" si="14"/>
        <v>40299</v>
      </c>
      <c r="P309" s="2">
        <f t="shared" si="15"/>
        <v>40329</v>
      </c>
    </row>
    <row r="310" spans="2:16" x14ac:dyDescent="0.3">
      <c r="B310">
        <v>307</v>
      </c>
      <c r="C310" t="s">
        <v>345</v>
      </c>
      <c r="D310" t="s">
        <v>70</v>
      </c>
      <c r="E310" t="s">
        <v>71</v>
      </c>
      <c r="F310">
        <v>0</v>
      </c>
      <c r="G310">
        <v>29</v>
      </c>
      <c r="I310">
        <v>1</v>
      </c>
      <c r="J310">
        <v>6</v>
      </c>
      <c r="K310">
        <v>2010</v>
      </c>
      <c r="L310">
        <v>30</v>
      </c>
      <c r="M310">
        <v>6</v>
      </c>
      <c r="N310">
        <v>2010</v>
      </c>
      <c r="O310" s="2">
        <f t="shared" si="14"/>
        <v>40330</v>
      </c>
      <c r="P310" s="2">
        <f t="shared" si="15"/>
        <v>40359</v>
      </c>
    </row>
    <row r="311" spans="2:16" x14ac:dyDescent="0.3">
      <c r="B311">
        <v>308</v>
      </c>
      <c r="C311" t="s">
        <v>346</v>
      </c>
      <c r="D311" t="s">
        <v>70</v>
      </c>
      <c r="E311" t="s">
        <v>71</v>
      </c>
      <c r="F311">
        <v>0</v>
      </c>
      <c r="G311">
        <v>30</v>
      </c>
      <c r="I311">
        <v>1</v>
      </c>
      <c r="J311">
        <v>7</v>
      </c>
      <c r="K311">
        <v>2010</v>
      </c>
      <c r="L311">
        <v>31</v>
      </c>
      <c r="M311">
        <v>7</v>
      </c>
      <c r="N311">
        <v>2010</v>
      </c>
      <c r="O311" s="2">
        <f t="shared" si="14"/>
        <v>40360</v>
      </c>
      <c r="P311" s="2">
        <f t="shared" si="15"/>
        <v>40390</v>
      </c>
    </row>
    <row r="312" spans="2:16" x14ac:dyDescent="0.3">
      <c r="B312">
        <v>309</v>
      </c>
      <c r="C312" t="s">
        <v>347</v>
      </c>
      <c r="D312" t="s">
        <v>70</v>
      </c>
      <c r="E312" t="s">
        <v>71</v>
      </c>
      <c r="F312">
        <v>0</v>
      </c>
      <c r="G312">
        <v>30</v>
      </c>
      <c r="I312">
        <v>1</v>
      </c>
      <c r="J312">
        <v>8</v>
      </c>
      <c r="K312">
        <v>2010</v>
      </c>
      <c r="L312">
        <v>31</v>
      </c>
      <c r="M312">
        <v>8</v>
      </c>
      <c r="N312">
        <v>2010</v>
      </c>
      <c r="O312" s="2">
        <f t="shared" si="14"/>
        <v>40391</v>
      </c>
      <c r="P312" s="2">
        <f t="shared" si="15"/>
        <v>40421</v>
      </c>
    </row>
    <row r="313" spans="2:16" x14ac:dyDescent="0.3">
      <c r="B313">
        <v>310</v>
      </c>
      <c r="C313" t="s">
        <v>348</v>
      </c>
      <c r="D313" t="s">
        <v>70</v>
      </c>
      <c r="E313" t="s">
        <v>71</v>
      </c>
      <c r="F313">
        <v>0</v>
      </c>
      <c r="G313">
        <v>29</v>
      </c>
      <c r="I313">
        <v>1</v>
      </c>
      <c r="J313">
        <v>9</v>
      </c>
      <c r="K313">
        <v>2010</v>
      </c>
      <c r="L313">
        <v>30</v>
      </c>
      <c r="M313">
        <v>9</v>
      </c>
      <c r="N313">
        <v>2010</v>
      </c>
      <c r="O313" s="2">
        <f t="shared" si="14"/>
        <v>40422</v>
      </c>
      <c r="P313" s="2">
        <f t="shared" si="15"/>
        <v>40451</v>
      </c>
    </row>
    <row r="314" spans="2:16" x14ac:dyDescent="0.3">
      <c r="B314">
        <v>311</v>
      </c>
      <c r="C314" t="s">
        <v>349</v>
      </c>
      <c r="D314" t="s">
        <v>70</v>
      </c>
      <c r="E314" t="s">
        <v>71</v>
      </c>
      <c r="F314">
        <v>0</v>
      </c>
      <c r="G314">
        <v>30</v>
      </c>
      <c r="I314">
        <v>1</v>
      </c>
      <c r="J314">
        <v>10</v>
      </c>
      <c r="K314">
        <v>2010</v>
      </c>
      <c r="L314">
        <v>31</v>
      </c>
      <c r="M314">
        <v>10</v>
      </c>
      <c r="N314">
        <v>2010</v>
      </c>
      <c r="O314" s="2">
        <f t="shared" si="14"/>
        <v>40452</v>
      </c>
      <c r="P314" s="2">
        <f t="shared" si="15"/>
        <v>40482</v>
      </c>
    </row>
    <row r="315" spans="2:16" x14ac:dyDescent="0.3">
      <c r="B315">
        <v>312</v>
      </c>
      <c r="C315" t="s">
        <v>350</v>
      </c>
      <c r="D315" t="s">
        <v>70</v>
      </c>
      <c r="E315" t="s">
        <v>71</v>
      </c>
      <c r="F315">
        <v>0</v>
      </c>
      <c r="G315">
        <v>29</v>
      </c>
      <c r="I315">
        <v>1</v>
      </c>
      <c r="J315">
        <v>11</v>
      </c>
      <c r="K315">
        <v>2010</v>
      </c>
      <c r="L315">
        <v>30</v>
      </c>
      <c r="M315">
        <v>11</v>
      </c>
      <c r="N315">
        <v>2010</v>
      </c>
      <c r="O315" s="2">
        <f t="shared" si="14"/>
        <v>40483</v>
      </c>
      <c r="P315" s="2">
        <f t="shared" si="15"/>
        <v>40512</v>
      </c>
    </row>
    <row r="316" spans="2:16" x14ac:dyDescent="0.3">
      <c r="B316">
        <v>313</v>
      </c>
      <c r="C316" t="s">
        <v>351</v>
      </c>
      <c r="D316" t="s">
        <v>70</v>
      </c>
      <c r="E316" t="s">
        <v>71</v>
      </c>
      <c r="F316">
        <v>0</v>
      </c>
      <c r="G316">
        <v>30</v>
      </c>
      <c r="I316">
        <v>1</v>
      </c>
      <c r="J316">
        <v>12</v>
      </c>
      <c r="K316">
        <v>2010</v>
      </c>
      <c r="L316">
        <v>31</v>
      </c>
      <c r="M316">
        <v>12</v>
      </c>
      <c r="N316">
        <v>2010</v>
      </c>
      <c r="O316" s="2">
        <f t="shared" si="14"/>
        <v>40513</v>
      </c>
      <c r="P316" s="2">
        <f t="shared" si="15"/>
        <v>40543</v>
      </c>
    </row>
    <row r="317" spans="2:16" x14ac:dyDescent="0.3">
      <c r="B317">
        <v>314</v>
      </c>
      <c r="C317" t="s">
        <v>352</v>
      </c>
      <c r="D317" t="s">
        <v>70</v>
      </c>
      <c r="E317" t="s">
        <v>71</v>
      </c>
      <c r="F317">
        <v>0</v>
      </c>
      <c r="G317">
        <v>30</v>
      </c>
      <c r="I317">
        <v>1</v>
      </c>
      <c r="J317" s="5">
        <v>1</v>
      </c>
      <c r="K317">
        <v>2011</v>
      </c>
      <c r="L317">
        <v>31</v>
      </c>
      <c r="M317" s="5">
        <v>1</v>
      </c>
      <c r="N317">
        <v>2011</v>
      </c>
      <c r="O317" s="2">
        <f t="shared" si="14"/>
        <v>40544</v>
      </c>
      <c r="P317" s="2">
        <f t="shared" si="15"/>
        <v>40574</v>
      </c>
    </row>
    <row r="318" spans="2:16" x14ac:dyDescent="0.3">
      <c r="B318">
        <v>315</v>
      </c>
      <c r="C318" t="s">
        <v>353</v>
      </c>
      <c r="D318" t="s">
        <v>70</v>
      </c>
      <c r="E318" t="s">
        <v>71</v>
      </c>
      <c r="F318">
        <v>0</v>
      </c>
      <c r="G318">
        <v>27</v>
      </c>
      <c r="I318">
        <v>1</v>
      </c>
      <c r="J318">
        <v>2</v>
      </c>
      <c r="K318">
        <v>2011</v>
      </c>
      <c r="L318">
        <v>28</v>
      </c>
      <c r="M318">
        <v>2</v>
      </c>
      <c r="N318">
        <v>2011</v>
      </c>
      <c r="O318" s="2">
        <f t="shared" si="14"/>
        <v>40575</v>
      </c>
      <c r="P318" s="2">
        <f t="shared" si="15"/>
        <v>40602</v>
      </c>
    </row>
    <row r="319" spans="2:16" x14ac:dyDescent="0.3">
      <c r="B319">
        <v>316</v>
      </c>
      <c r="C319" t="s">
        <v>354</v>
      </c>
      <c r="D319" t="s">
        <v>70</v>
      </c>
      <c r="E319" t="s">
        <v>71</v>
      </c>
      <c r="F319">
        <v>0</v>
      </c>
      <c r="G319">
        <v>30</v>
      </c>
      <c r="I319">
        <v>1</v>
      </c>
      <c r="J319">
        <v>3</v>
      </c>
      <c r="K319">
        <v>2011</v>
      </c>
      <c r="L319">
        <v>31</v>
      </c>
      <c r="M319">
        <v>3</v>
      </c>
      <c r="N319">
        <v>2011</v>
      </c>
      <c r="O319" s="2">
        <f t="shared" si="14"/>
        <v>40603</v>
      </c>
      <c r="P319" s="2">
        <f t="shared" si="15"/>
        <v>40633</v>
      </c>
    </row>
    <row r="320" spans="2:16" x14ac:dyDescent="0.3">
      <c r="B320">
        <v>317</v>
      </c>
      <c r="C320" t="s">
        <v>355</v>
      </c>
      <c r="D320" t="s">
        <v>70</v>
      </c>
      <c r="E320" t="s">
        <v>71</v>
      </c>
      <c r="F320">
        <v>0</v>
      </c>
      <c r="G320">
        <v>29</v>
      </c>
      <c r="I320">
        <v>1</v>
      </c>
      <c r="J320">
        <v>4</v>
      </c>
      <c r="K320">
        <v>2011</v>
      </c>
      <c r="L320">
        <v>30</v>
      </c>
      <c r="M320">
        <v>4</v>
      </c>
      <c r="N320">
        <v>2011</v>
      </c>
      <c r="O320" s="2">
        <f t="shared" si="14"/>
        <v>40634</v>
      </c>
      <c r="P320" s="2">
        <f t="shared" si="15"/>
        <v>40663</v>
      </c>
    </row>
    <row r="321" spans="2:16" x14ac:dyDescent="0.3">
      <c r="B321">
        <v>318</v>
      </c>
      <c r="C321" t="s">
        <v>356</v>
      </c>
      <c r="D321" t="s">
        <v>70</v>
      </c>
      <c r="E321" t="s">
        <v>71</v>
      </c>
      <c r="F321">
        <v>0</v>
      </c>
      <c r="G321">
        <v>30</v>
      </c>
      <c r="I321">
        <v>1</v>
      </c>
      <c r="J321">
        <v>5</v>
      </c>
      <c r="K321">
        <v>2011</v>
      </c>
      <c r="L321">
        <v>31</v>
      </c>
      <c r="M321">
        <v>5</v>
      </c>
      <c r="N321">
        <v>2011</v>
      </c>
      <c r="O321" s="2">
        <f t="shared" si="14"/>
        <v>40664</v>
      </c>
      <c r="P321" s="2">
        <f t="shared" si="15"/>
        <v>40694</v>
      </c>
    </row>
    <row r="322" spans="2:16" x14ac:dyDescent="0.3">
      <c r="B322">
        <v>319</v>
      </c>
      <c r="C322" t="s">
        <v>357</v>
      </c>
      <c r="D322" t="s">
        <v>70</v>
      </c>
      <c r="E322" t="s">
        <v>71</v>
      </c>
      <c r="F322">
        <v>0</v>
      </c>
      <c r="G322">
        <v>29</v>
      </c>
      <c r="I322">
        <v>1</v>
      </c>
      <c r="J322">
        <v>6</v>
      </c>
      <c r="K322">
        <v>2011</v>
      </c>
      <c r="L322">
        <v>30</v>
      </c>
      <c r="M322">
        <v>6</v>
      </c>
      <c r="N322">
        <v>2011</v>
      </c>
      <c r="O322" s="2">
        <f t="shared" si="14"/>
        <v>40695</v>
      </c>
      <c r="P322" s="2">
        <f t="shared" si="15"/>
        <v>40724</v>
      </c>
    </row>
    <row r="323" spans="2:16" x14ac:dyDescent="0.3">
      <c r="B323">
        <v>320</v>
      </c>
      <c r="C323" t="s">
        <v>358</v>
      </c>
      <c r="D323" t="s">
        <v>70</v>
      </c>
      <c r="E323" t="s">
        <v>71</v>
      </c>
      <c r="F323">
        <v>0</v>
      </c>
      <c r="G323">
        <v>30</v>
      </c>
      <c r="I323">
        <v>1</v>
      </c>
      <c r="J323">
        <v>7</v>
      </c>
      <c r="K323">
        <v>2011</v>
      </c>
      <c r="L323">
        <v>31</v>
      </c>
      <c r="M323">
        <v>7</v>
      </c>
      <c r="N323">
        <v>2011</v>
      </c>
      <c r="O323" s="2">
        <f t="shared" si="14"/>
        <v>40725</v>
      </c>
      <c r="P323" s="2">
        <f t="shared" si="15"/>
        <v>40755</v>
      </c>
    </row>
    <row r="324" spans="2:16" x14ac:dyDescent="0.3">
      <c r="B324">
        <v>321</v>
      </c>
      <c r="C324" t="s">
        <v>359</v>
      </c>
      <c r="D324" t="s">
        <v>70</v>
      </c>
      <c r="E324" t="s">
        <v>71</v>
      </c>
      <c r="F324">
        <v>0</v>
      </c>
      <c r="G324">
        <v>30</v>
      </c>
      <c r="I324">
        <v>1</v>
      </c>
      <c r="J324">
        <v>8</v>
      </c>
      <c r="K324">
        <v>2011</v>
      </c>
      <c r="L324">
        <v>31</v>
      </c>
      <c r="M324">
        <v>8</v>
      </c>
      <c r="N324">
        <v>2011</v>
      </c>
      <c r="O324" s="2">
        <f t="shared" si="14"/>
        <v>40756</v>
      </c>
      <c r="P324" s="2">
        <f t="shared" si="15"/>
        <v>40786</v>
      </c>
    </row>
    <row r="325" spans="2:16" x14ac:dyDescent="0.3">
      <c r="B325">
        <v>322</v>
      </c>
      <c r="C325" t="s">
        <v>360</v>
      </c>
      <c r="D325" t="s">
        <v>70</v>
      </c>
      <c r="E325" t="s">
        <v>71</v>
      </c>
      <c r="F325">
        <v>0</v>
      </c>
      <c r="G325">
        <v>29</v>
      </c>
      <c r="I325">
        <v>1</v>
      </c>
      <c r="J325">
        <v>9</v>
      </c>
      <c r="K325">
        <v>2011</v>
      </c>
      <c r="L325">
        <v>30</v>
      </c>
      <c r="M325">
        <v>9</v>
      </c>
      <c r="N325">
        <v>2011</v>
      </c>
      <c r="O325" s="2">
        <f t="shared" si="14"/>
        <v>40787</v>
      </c>
      <c r="P325" s="2">
        <f t="shared" si="15"/>
        <v>40816</v>
      </c>
    </row>
    <row r="326" spans="2:16" x14ac:dyDescent="0.3">
      <c r="B326">
        <v>323</v>
      </c>
      <c r="C326" t="s">
        <v>361</v>
      </c>
      <c r="D326" t="s">
        <v>70</v>
      </c>
      <c r="E326" t="s">
        <v>71</v>
      </c>
      <c r="F326">
        <v>0</v>
      </c>
      <c r="G326">
        <v>30</v>
      </c>
      <c r="I326">
        <v>1</v>
      </c>
      <c r="J326">
        <v>10</v>
      </c>
      <c r="K326">
        <v>2011</v>
      </c>
      <c r="L326">
        <v>31</v>
      </c>
      <c r="M326">
        <v>10</v>
      </c>
      <c r="N326">
        <v>2011</v>
      </c>
      <c r="O326" s="2">
        <f t="shared" si="14"/>
        <v>40817</v>
      </c>
      <c r="P326" s="2">
        <f t="shared" si="15"/>
        <v>40847</v>
      </c>
    </row>
    <row r="327" spans="2:16" x14ac:dyDescent="0.3">
      <c r="B327">
        <v>324</v>
      </c>
      <c r="C327" t="s">
        <v>362</v>
      </c>
      <c r="D327" t="s">
        <v>70</v>
      </c>
      <c r="E327" t="s">
        <v>71</v>
      </c>
      <c r="F327">
        <v>0</v>
      </c>
      <c r="G327">
        <v>29</v>
      </c>
      <c r="I327">
        <v>1</v>
      </c>
      <c r="J327">
        <v>11</v>
      </c>
      <c r="K327">
        <v>2011</v>
      </c>
      <c r="L327">
        <v>30</v>
      </c>
      <c r="M327">
        <v>11</v>
      </c>
      <c r="N327">
        <v>2011</v>
      </c>
      <c r="O327" s="2">
        <f t="shared" si="14"/>
        <v>40848</v>
      </c>
      <c r="P327" s="2">
        <f t="shared" si="15"/>
        <v>40877</v>
      </c>
    </row>
    <row r="328" spans="2:16" x14ac:dyDescent="0.3">
      <c r="B328">
        <v>325</v>
      </c>
      <c r="C328" t="s">
        <v>363</v>
      </c>
      <c r="D328" t="s">
        <v>70</v>
      </c>
      <c r="E328" t="s">
        <v>71</v>
      </c>
      <c r="F328">
        <v>0</v>
      </c>
      <c r="G328">
        <v>30</v>
      </c>
      <c r="I328">
        <v>1</v>
      </c>
      <c r="J328">
        <v>12</v>
      </c>
      <c r="K328">
        <v>2011</v>
      </c>
      <c r="L328">
        <v>31</v>
      </c>
      <c r="M328">
        <v>12</v>
      </c>
      <c r="N328">
        <v>2011</v>
      </c>
      <c r="O328" s="2">
        <f t="shared" si="14"/>
        <v>40878</v>
      </c>
      <c r="P328" s="2">
        <f t="shared" si="15"/>
        <v>40908</v>
      </c>
    </row>
    <row r="329" spans="2:16" x14ac:dyDescent="0.3">
      <c r="B329">
        <v>326</v>
      </c>
      <c r="C329" t="s">
        <v>364</v>
      </c>
      <c r="D329" t="s">
        <v>70</v>
      </c>
      <c r="E329" t="s">
        <v>71</v>
      </c>
      <c r="F329">
        <v>0</v>
      </c>
      <c r="G329">
        <v>30</v>
      </c>
      <c r="I329">
        <v>1</v>
      </c>
      <c r="J329" s="5">
        <v>1</v>
      </c>
      <c r="K329">
        <v>2012</v>
      </c>
      <c r="L329">
        <v>31</v>
      </c>
      <c r="M329" s="5">
        <v>1</v>
      </c>
      <c r="N329">
        <v>2012</v>
      </c>
      <c r="O329" s="2">
        <f t="shared" si="14"/>
        <v>40909</v>
      </c>
      <c r="P329" s="2">
        <f t="shared" si="15"/>
        <v>40939</v>
      </c>
    </row>
    <row r="330" spans="2:16" x14ac:dyDescent="0.3">
      <c r="B330">
        <v>327</v>
      </c>
      <c r="C330" t="s">
        <v>365</v>
      </c>
      <c r="D330" t="s">
        <v>70</v>
      </c>
      <c r="E330" t="s">
        <v>71</v>
      </c>
      <c r="F330">
        <v>0</v>
      </c>
      <c r="G330">
        <v>27</v>
      </c>
      <c r="I330">
        <v>1</v>
      </c>
      <c r="J330">
        <v>2</v>
      </c>
      <c r="K330">
        <v>2012</v>
      </c>
      <c r="L330">
        <v>28</v>
      </c>
      <c r="M330">
        <v>2</v>
      </c>
      <c r="N330">
        <v>2012</v>
      </c>
      <c r="O330" s="2">
        <f t="shared" si="14"/>
        <v>40940</v>
      </c>
      <c r="P330" s="2">
        <f t="shared" si="15"/>
        <v>40967</v>
      </c>
    </row>
    <row r="331" spans="2:16" x14ac:dyDescent="0.3">
      <c r="B331">
        <v>328</v>
      </c>
      <c r="C331" t="s">
        <v>366</v>
      </c>
      <c r="D331" t="s">
        <v>70</v>
      </c>
      <c r="E331" t="s">
        <v>71</v>
      </c>
      <c r="F331">
        <v>0</v>
      </c>
      <c r="G331">
        <v>30</v>
      </c>
      <c r="I331">
        <v>1</v>
      </c>
      <c r="J331">
        <v>3</v>
      </c>
      <c r="K331">
        <v>2012</v>
      </c>
      <c r="L331">
        <v>31</v>
      </c>
      <c r="M331">
        <v>3</v>
      </c>
      <c r="N331">
        <v>2012</v>
      </c>
      <c r="O331" s="2">
        <f t="shared" si="14"/>
        <v>40969</v>
      </c>
      <c r="P331" s="2">
        <f t="shared" si="15"/>
        <v>40999</v>
      </c>
    </row>
    <row r="332" spans="2:16" x14ac:dyDescent="0.3">
      <c r="B332">
        <v>329</v>
      </c>
      <c r="C332" t="s">
        <v>367</v>
      </c>
      <c r="D332" t="s">
        <v>70</v>
      </c>
      <c r="E332" t="s">
        <v>71</v>
      </c>
      <c r="F332">
        <v>0</v>
      </c>
      <c r="G332">
        <v>29</v>
      </c>
      <c r="I332">
        <v>1</v>
      </c>
      <c r="J332">
        <v>4</v>
      </c>
      <c r="K332">
        <v>2012</v>
      </c>
      <c r="L332">
        <v>30</v>
      </c>
      <c r="M332">
        <v>4</v>
      </c>
      <c r="N332">
        <v>2012</v>
      </c>
      <c r="O332" s="2">
        <f t="shared" si="14"/>
        <v>41000</v>
      </c>
      <c r="P332" s="2">
        <f t="shared" si="15"/>
        <v>41029</v>
      </c>
    </row>
    <row r="333" spans="2:16" x14ac:dyDescent="0.3">
      <c r="B333">
        <v>330</v>
      </c>
      <c r="C333" t="s">
        <v>368</v>
      </c>
      <c r="D333" t="s">
        <v>70</v>
      </c>
      <c r="E333" t="s">
        <v>71</v>
      </c>
      <c r="F333">
        <v>0</v>
      </c>
      <c r="G333">
        <v>30</v>
      </c>
      <c r="I333">
        <v>1</v>
      </c>
      <c r="J333">
        <v>5</v>
      </c>
      <c r="K333">
        <v>2012</v>
      </c>
      <c r="L333">
        <v>31</v>
      </c>
      <c r="M333">
        <v>5</v>
      </c>
      <c r="N333">
        <v>2012</v>
      </c>
      <c r="O333" s="2">
        <f t="shared" si="14"/>
        <v>41030</v>
      </c>
      <c r="P333" s="2">
        <f t="shared" si="15"/>
        <v>41060</v>
      </c>
    </row>
    <row r="334" spans="2:16" x14ac:dyDescent="0.3">
      <c r="B334">
        <v>331</v>
      </c>
      <c r="C334" t="s">
        <v>369</v>
      </c>
      <c r="D334" t="s">
        <v>70</v>
      </c>
      <c r="E334" t="s">
        <v>71</v>
      </c>
      <c r="F334">
        <v>0</v>
      </c>
      <c r="G334">
        <v>29</v>
      </c>
      <c r="I334">
        <v>1</v>
      </c>
      <c r="J334">
        <v>6</v>
      </c>
      <c r="K334">
        <v>2012</v>
      </c>
      <c r="L334">
        <v>30</v>
      </c>
      <c r="M334">
        <v>6</v>
      </c>
      <c r="N334">
        <v>2012</v>
      </c>
      <c r="O334" s="2">
        <f t="shared" si="14"/>
        <v>41061</v>
      </c>
      <c r="P334" s="2">
        <f t="shared" si="15"/>
        <v>41090</v>
      </c>
    </row>
    <row r="335" spans="2:16" x14ac:dyDescent="0.3">
      <c r="B335">
        <v>332</v>
      </c>
      <c r="C335" t="s">
        <v>370</v>
      </c>
      <c r="D335" t="s">
        <v>70</v>
      </c>
      <c r="E335" t="s">
        <v>71</v>
      </c>
      <c r="F335">
        <v>0</v>
      </c>
      <c r="G335">
        <v>30</v>
      </c>
      <c r="I335">
        <v>1</v>
      </c>
      <c r="J335">
        <v>7</v>
      </c>
      <c r="K335">
        <v>2012</v>
      </c>
      <c r="L335">
        <v>31</v>
      </c>
      <c r="M335">
        <v>7</v>
      </c>
      <c r="N335">
        <v>2012</v>
      </c>
      <c r="O335" s="2">
        <f t="shared" si="14"/>
        <v>41091</v>
      </c>
      <c r="P335" s="2">
        <f t="shared" si="15"/>
        <v>41121</v>
      </c>
    </row>
    <row r="336" spans="2:16" x14ac:dyDescent="0.3">
      <c r="B336">
        <v>333</v>
      </c>
      <c r="C336" t="s">
        <v>371</v>
      </c>
      <c r="D336" t="s">
        <v>70</v>
      </c>
      <c r="E336" t="s">
        <v>71</v>
      </c>
      <c r="F336">
        <v>0</v>
      </c>
      <c r="G336">
        <v>30</v>
      </c>
      <c r="I336">
        <v>1</v>
      </c>
      <c r="J336">
        <v>8</v>
      </c>
      <c r="K336">
        <v>2012</v>
      </c>
      <c r="L336">
        <v>31</v>
      </c>
      <c r="M336">
        <v>8</v>
      </c>
      <c r="N336">
        <v>2012</v>
      </c>
      <c r="O336" s="2">
        <f t="shared" si="14"/>
        <v>41122</v>
      </c>
      <c r="P336" s="2">
        <f t="shared" si="15"/>
        <v>41152</v>
      </c>
    </row>
    <row r="337" spans="2:16" x14ac:dyDescent="0.3">
      <c r="B337">
        <v>334</v>
      </c>
      <c r="C337" t="s">
        <v>372</v>
      </c>
      <c r="D337" t="s">
        <v>70</v>
      </c>
      <c r="E337" t="s">
        <v>71</v>
      </c>
      <c r="F337">
        <v>0</v>
      </c>
      <c r="G337">
        <v>29</v>
      </c>
      <c r="I337">
        <v>1</v>
      </c>
      <c r="J337">
        <v>9</v>
      </c>
      <c r="K337">
        <v>2012</v>
      </c>
      <c r="L337">
        <v>30</v>
      </c>
      <c r="M337">
        <v>9</v>
      </c>
      <c r="N337">
        <v>2012</v>
      </c>
      <c r="O337" s="2">
        <f t="shared" si="14"/>
        <v>41153</v>
      </c>
      <c r="P337" s="2">
        <f t="shared" si="15"/>
        <v>41182</v>
      </c>
    </row>
    <row r="338" spans="2:16" x14ac:dyDescent="0.3">
      <c r="B338">
        <v>335</v>
      </c>
      <c r="C338" t="s">
        <v>373</v>
      </c>
      <c r="D338" t="s">
        <v>70</v>
      </c>
      <c r="E338" t="s">
        <v>71</v>
      </c>
      <c r="F338">
        <v>0</v>
      </c>
      <c r="G338">
        <v>30</v>
      </c>
      <c r="I338">
        <v>1</v>
      </c>
      <c r="J338">
        <v>10</v>
      </c>
      <c r="K338">
        <v>2012</v>
      </c>
      <c r="L338">
        <v>31</v>
      </c>
      <c r="M338">
        <v>10</v>
      </c>
      <c r="N338">
        <v>2012</v>
      </c>
      <c r="O338" s="2">
        <f t="shared" si="14"/>
        <v>41183</v>
      </c>
      <c r="P338" s="2">
        <f t="shared" si="15"/>
        <v>41213</v>
      </c>
    </row>
    <row r="339" spans="2:16" x14ac:dyDescent="0.3">
      <c r="B339">
        <v>336</v>
      </c>
      <c r="C339" t="s">
        <v>374</v>
      </c>
      <c r="D339" t="s">
        <v>70</v>
      </c>
      <c r="E339" t="s">
        <v>71</v>
      </c>
      <c r="F339">
        <v>0</v>
      </c>
      <c r="G339">
        <v>29</v>
      </c>
      <c r="I339">
        <v>1</v>
      </c>
      <c r="J339">
        <v>11</v>
      </c>
      <c r="K339">
        <v>2012</v>
      </c>
      <c r="L339">
        <v>30</v>
      </c>
      <c r="M339">
        <v>11</v>
      </c>
      <c r="N339">
        <v>2012</v>
      </c>
      <c r="O339" s="2">
        <f t="shared" si="14"/>
        <v>41214</v>
      </c>
      <c r="P339" s="2">
        <f t="shared" si="15"/>
        <v>41243</v>
      </c>
    </row>
    <row r="340" spans="2:16" x14ac:dyDescent="0.3">
      <c r="B340">
        <v>337</v>
      </c>
      <c r="C340" t="s">
        <v>375</v>
      </c>
      <c r="D340" t="s">
        <v>70</v>
      </c>
      <c r="E340" t="s">
        <v>71</v>
      </c>
      <c r="F340">
        <v>0</v>
      </c>
      <c r="G340">
        <v>30</v>
      </c>
      <c r="I340">
        <v>1</v>
      </c>
      <c r="J340">
        <v>12</v>
      </c>
      <c r="K340">
        <v>2012</v>
      </c>
      <c r="L340">
        <v>31</v>
      </c>
      <c r="M340">
        <v>12</v>
      </c>
      <c r="N340">
        <v>2012</v>
      </c>
      <c r="O340" s="2">
        <f t="shared" si="14"/>
        <v>41244</v>
      </c>
      <c r="P340" s="2">
        <f t="shared" si="15"/>
        <v>41274</v>
      </c>
    </row>
    <row r="341" spans="2:16" x14ac:dyDescent="0.3">
      <c r="B341">
        <v>338</v>
      </c>
      <c r="C341" t="s">
        <v>376</v>
      </c>
      <c r="D341" t="s">
        <v>70</v>
      </c>
      <c r="E341" t="s">
        <v>71</v>
      </c>
      <c r="F341">
        <v>0</v>
      </c>
      <c r="G341">
        <v>30</v>
      </c>
      <c r="I341">
        <v>1</v>
      </c>
      <c r="J341" s="5">
        <v>1</v>
      </c>
      <c r="K341">
        <v>2013</v>
      </c>
      <c r="L341">
        <v>31</v>
      </c>
      <c r="M341" s="5">
        <v>1</v>
      </c>
      <c r="N341">
        <v>2013</v>
      </c>
      <c r="O341" s="2">
        <f t="shared" si="14"/>
        <v>41275</v>
      </c>
      <c r="P341" s="2">
        <f t="shared" si="15"/>
        <v>41305</v>
      </c>
    </row>
    <row r="342" spans="2:16" x14ac:dyDescent="0.3">
      <c r="B342">
        <v>339</v>
      </c>
      <c r="C342" t="s">
        <v>377</v>
      </c>
      <c r="D342" t="s">
        <v>70</v>
      </c>
      <c r="E342" t="s">
        <v>71</v>
      </c>
      <c r="F342">
        <v>0</v>
      </c>
      <c r="G342">
        <v>27</v>
      </c>
      <c r="I342">
        <v>1</v>
      </c>
      <c r="J342">
        <v>2</v>
      </c>
      <c r="K342">
        <v>2013</v>
      </c>
      <c r="L342">
        <v>28</v>
      </c>
      <c r="M342">
        <v>2</v>
      </c>
      <c r="N342">
        <v>2013</v>
      </c>
      <c r="O342" s="2">
        <f t="shared" si="14"/>
        <v>41306</v>
      </c>
      <c r="P342" s="2">
        <f t="shared" si="15"/>
        <v>41333</v>
      </c>
    </row>
    <row r="343" spans="2:16" x14ac:dyDescent="0.3">
      <c r="B343">
        <v>340</v>
      </c>
      <c r="C343" t="s">
        <v>378</v>
      </c>
      <c r="D343" t="s">
        <v>70</v>
      </c>
      <c r="E343" t="s">
        <v>71</v>
      </c>
      <c r="F343">
        <v>0</v>
      </c>
      <c r="G343">
        <v>30</v>
      </c>
      <c r="I343">
        <v>1</v>
      </c>
      <c r="J343">
        <v>3</v>
      </c>
      <c r="K343">
        <v>2013</v>
      </c>
      <c r="L343">
        <v>31</v>
      </c>
      <c r="M343">
        <v>3</v>
      </c>
      <c r="N343">
        <v>2013</v>
      </c>
      <c r="O343" s="2">
        <f t="shared" si="14"/>
        <v>41334</v>
      </c>
      <c r="P343" s="2">
        <f t="shared" si="15"/>
        <v>41364</v>
      </c>
    </row>
    <row r="344" spans="2:16" x14ac:dyDescent="0.3">
      <c r="B344">
        <v>341</v>
      </c>
      <c r="C344" t="s">
        <v>379</v>
      </c>
      <c r="D344" t="s">
        <v>70</v>
      </c>
      <c r="E344" t="s">
        <v>71</v>
      </c>
      <c r="F344">
        <v>0</v>
      </c>
      <c r="G344">
        <v>29</v>
      </c>
      <c r="I344">
        <v>1</v>
      </c>
      <c r="J344">
        <v>4</v>
      </c>
      <c r="K344">
        <v>2013</v>
      </c>
      <c r="L344">
        <v>30</v>
      </c>
      <c r="M344">
        <v>4</v>
      </c>
      <c r="N344">
        <v>2013</v>
      </c>
      <c r="O344" s="2">
        <f t="shared" si="14"/>
        <v>41365</v>
      </c>
      <c r="P344" s="2">
        <f t="shared" si="15"/>
        <v>41394</v>
      </c>
    </row>
    <row r="345" spans="2:16" x14ac:dyDescent="0.3">
      <c r="B345">
        <v>342</v>
      </c>
      <c r="C345" t="s">
        <v>380</v>
      </c>
      <c r="D345" t="s">
        <v>70</v>
      </c>
      <c r="E345" t="s">
        <v>71</v>
      </c>
      <c r="F345">
        <v>0</v>
      </c>
      <c r="G345">
        <v>30</v>
      </c>
      <c r="I345">
        <v>1</v>
      </c>
      <c r="J345">
        <v>5</v>
      </c>
      <c r="K345">
        <v>2013</v>
      </c>
      <c r="L345">
        <v>31</v>
      </c>
      <c r="M345">
        <v>5</v>
      </c>
      <c r="N345">
        <v>2013</v>
      </c>
      <c r="O345" s="2">
        <f t="shared" si="14"/>
        <v>41395</v>
      </c>
      <c r="P345" s="2">
        <f t="shared" si="15"/>
        <v>41425</v>
      </c>
    </row>
    <row r="346" spans="2:16" x14ac:dyDescent="0.3">
      <c r="B346">
        <v>343</v>
      </c>
      <c r="C346" t="s">
        <v>381</v>
      </c>
      <c r="D346" t="s">
        <v>70</v>
      </c>
      <c r="E346" t="s">
        <v>71</v>
      </c>
      <c r="F346">
        <v>0</v>
      </c>
      <c r="G346">
        <v>29</v>
      </c>
      <c r="I346">
        <v>1</v>
      </c>
      <c r="J346">
        <v>6</v>
      </c>
      <c r="K346">
        <v>2013</v>
      </c>
      <c r="L346">
        <v>30</v>
      </c>
      <c r="M346">
        <v>6</v>
      </c>
      <c r="N346">
        <v>2013</v>
      </c>
      <c r="O346" s="2">
        <f t="shared" si="14"/>
        <v>41426</v>
      </c>
      <c r="P346" s="2">
        <f t="shared" si="15"/>
        <v>41455</v>
      </c>
    </row>
    <row r="347" spans="2:16" x14ac:dyDescent="0.3">
      <c r="B347">
        <v>344</v>
      </c>
      <c r="C347" t="s">
        <v>382</v>
      </c>
      <c r="D347" t="s">
        <v>70</v>
      </c>
      <c r="E347" t="s">
        <v>71</v>
      </c>
      <c r="F347">
        <v>0</v>
      </c>
      <c r="G347">
        <v>30</v>
      </c>
      <c r="I347">
        <v>1</v>
      </c>
      <c r="J347">
        <v>7</v>
      </c>
      <c r="K347">
        <v>2013</v>
      </c>
      <c r="L347">
        <v>31</v>
      </c>
      <c r="M347">
        <v>7</v>
      </c>
      <c r="N347">
        <v>2013</v>
      </c>
      <c r="O347" s="2">
        <f t="shared" ref="O347:O410" si="16">+DATE(K347,J347,I347)</f>
        <v>41456</v>
      </c>
      <c r="P347" s="2">
        <f t="shared" ref="P347:P410" si="17">+DATE(N347,M347,L347)</f>
        <v>41486</v>
      </c>
    </row>
    <row r="348" spans="2:16" x14ac:dyDescent="0.3">
      <c r="B348">
        <v>345</v>
      </c>
      <c r="C348" t="s">
        <v>383</v>
      </c>
      <c r="D348" t="s">
        <v>70</v>
      </c>
      <c r="E348" t="s">
        <v>71</v>
      </c>
      <c r="F348">
        <v>0</v>
      </c>
      <c r="G348">
        <v>30</v>
      </c>
      <c r="I348">
        <v>1</v>
      </c>
      <c r="J348">
        <v>8</v>
      </c>
      <c r="K348">
        <v>2013</v>
      </c>
      <c r="L348">
        <v>31</v>
      </c>
      <c r="M348">
        <v>8</v>
      </c>
      <c r="N348">
        <v>2013</v>
      </c>
      <c r="O348" s="2">
        <f t="shared" si="16"/>
        <v>41487</v>
      </c>
      <c r="P348" s="2">
        <f t="shared" si="17"/>
        <v>41517</v>
      </c>
    </row>
    <row r="349" spans="2:16" x14ac:dyDescent="0.3">
      <c r="B349">
        <v>346</v>
      </c>
      <c r="C349" t="s">
        <v>384</v>
      </c>
      <c r="D349" t="s">
        <v>70</v>
      </c>
      <c r="E349" t="s">
        <v>71</v>
      </c>
      <c r="F349">
        <v>0</v>
      </c>
      <c r="G349">
        <v>29</v>
      </c>
      <c r="I349">
        <v>1</v>
      </c>
      <c r="J349">
        <v>9</v>
      </c>
      <c r="K349">
        <v>2013</v>
      </c>
      <c r="L349">
        <v>30</v>
      </c>
      <c r="M349">
        <v>9</v>
      </c>
      <c r="N349">
        <v>2013</v>
      </c>
      <c r="O349" s="2">
        <f t="shared" si="16"/>
        <v>41518</v>
      </c>
      <c r="P349" s="2">
        <f t="shared" si="17"/>
        <v>41547</v>
      </c>
    </row>
    <row r="350" spans="2:16" x14ac:dyDescent="0.3">
      <c r="B350">
        <v>347</v>
      </c>
      <c r="C350" t="s">
        <v>385</v>
      </c>
      <c r="D350" t="s">
        <v>70</v>
      </c>
      <c r="E350" t="s">
        <v>71</v>
      </c>
      <c r="F350">
        <v>0</v>
      </c>
      <c r="G350">
        <v>30</v>
      </c>
      <c r="I350">
        <v>1</v>
      </c>
      <c r="J350">
        <v>10</v>
      </c>
      <c r="K350">
        <v>2013</v>
      </c>
      <c r="L350">
        <v>31</v>
      </c>
      <c r="M350">
        <v>10</v>
      </c>
      <c r="N350">
        <v>2013</v>
      </c>
      <c r="O350" s="2">
        <f t="shared" si="16"/>
        <v>41548</v>
      </c>
      <c r="P350" s="2">
        <f t="shared" si="17"/>
        <v>41578</v>
      </c>
    </row>
    <row r="351" spans="2:16" x14ac:dyDescent="0.3">
      <c r="B351">
        <v>348</v>
      </c>
      <c r="C351" t="s">
        <v>386</v>
      </c>
      <c r="D351" t="s">
        <v>70</v>
      </c>
      <c r="E351" t="s">
        <v>71</v>
      </c>
      <c r="F351">
        <v>0</v>
      </c>
      <c r="G351">
        <v>29</v>
      </c>
      <c r="I351">
        <v>1</v>
      </c>
      <c r="J351">
        <v>11</v>
      </c>
      <c r="K351">
        <v>2013</v>
      </c>
      <c r="L351">
        <v>30</v>
      </c>
      <c r="M351">
        <v>11</v>
      </c>
      <c r="N351">
        <v>2013</v>
      </c>
      <c r="O351" s="2">
        <f t="shared" si="16"/>
        <v>41579</v>
      </c>
      <c r="P351" s="2">
        <f t="shared" si="17"/>
        <v>41608</v>
      </c>
    </row>
    <row r="352" spans="2:16" x14ac:dyDescent="0.3">
      <c r="B352">
        <v>349</v>
      </c>
      <c r="C352" t="s">
        <v>387</v>
      </c>
      <c r="D352" t="s">
        <v>70</v>
      </c>
      <c r="E352" t="s">
        <v>71</v>
      </c>
      <c r="F352">
        <v>0</v>
      </c>
      <c r="G352">
        <v>30</v>
      </c>
      <c r="I352">
        <v>1</v>
      </c>
      <c r="J352">
        <v>12</v>
      </c>
      <c r="K352">
        <v>2013</v>
      </c>
      <c r="L352">
        <v>31</v>
      </c>
      <c r="M352">
        <v>12</v>
      </c>
      <c r="N352">
        <v>2013</v>
      </c>
      <c r="O352" s="2">
        <f t="shared" si="16"/>
        <v>41609</v>
      </c>
      <c r="P352" s="2">
        <f t="shared" si="17"/>
        <v>41639</v>
      </c>
    </row>
    <row r="353" spans="2:16" x14ac:dyDescent="0.3">
      <c r="B353">
        <v>350</v>
      </c>
      <c r="C353" t="s">
        <v>388</v>
      </c>
      <c r="D353" t="s">
        <v>70</v>
      </c>
      <c r="E353" t="s">
        <v>71</v>
      </c>
      <c r="F353">
        <v>0</v>
      </c>
      <c r="G353">
        <v>30</v>
      </c>
      <c r="I353">
        <v>1</v>
      </c>
      <c r="J353" s="5">
        <v>1</v>
      </c>
      <c r="K353">
        <v>2014</v>
      </c>
      <c r="L353">
        <v>31</v>
      </c>
      <c r="M353" s="5">
        <v>1</v>
      </c>
      <c r="N353">
        <v>2014</v>
      </c>
      <c r="O353" s="2">
        <f t="shared" si="16"/>
        <v>41640</v>
      </c>
      <c r="P353" s="2">
        <f t="shared" si="17"/>
        <v>41670</v>
      </c>
    </row>
    <row r="354" spans="2:16" x14ac:dyDescent="0.3">
      <c r="B354">
        <v>351</v>
      </c>
      <c r="C354" t="s">
        <v>389</v>
      </c>
      <c r="D354" t="s">
        <v>70</v>
      </c>
      <c r="E354" t="s">
        <v>71</v>
      </c>
      <c r="F354">
        <v>0</v>
      </c>
      <c r="G354">
        <v>27</v>
      </c>
      <c r="I354">
        <v>1</v>
      </c>
      <c r="J354">
        <v>2</v>
      </c>
      <c r="K354">
        <v>2014</v>
      </c>
      <c r="L354">
        <v>28</v>
      </c>
      <c r="M354">
        <v>2</v>
      </c>
      <c r="N354">
        <v>2014</v>
      </c>
      <c r="O354" s="2">
        <f t="shared" si="16"/>
        <v>41671</v>
      </c>
      <c r="P354" s="2">
        <f t="shared" si="17"/>
        <v>41698</v>
      </c>
    </row>
    <row r="355" spans="2:16" x14ac:dyDescent="0.3">
      <c r="B355">
        <v>352</v>
      </c>
      <c r="C355" t="s">
        <v>390</v>
      </c>
      <c r="D355" t="s">
        <v>70</v>
      </c>
      <c r="E355" t="s">
        <v>71</v>
      </c>
      <c r="F355">
        <v>0</v>
      </c>
      <c r="G355">
        <v>30</v>
      </c>
      <c r="I355">
        <v>1</v>
      </c>
      <c r="J355">
        <v>3</v>
      </c>
      <c r="K355">
        <v>2014</v>
      </c>
      <c r="L355">
        <v>31</v>
      </c>
      <c r="M355">
        <v>3</v>
      </c>
      <c r="N355">
        <v>2014</v>
      </c>
      <c r="O355" s="2">
        <f t="shared" si="16"/>
        <v>41699</v>
      </c>
      <c r="P355" s="2">
        <f t="shared" si="17"/>
        <v>41729</v>
      </c>
    </row>
    <row r="356" spans="2:16" x14ac:dyDescent="0.3">
      <c r="B356">
        <v>353</v>
      </c>
      <c r="C356" t="s">
        <v>391</v>
      </c>
      <c r="D356" t="s">
        <v>70</v>
      </c>
      <c r="E356" t="s">
        <v>71</v>
      </c>
      <c r="F356">
        <v>0</v>
      </c>
      <c r="G356">
        <v>29</v>
      </c>
      <c r="I356">
        <v>1</v>
      </c>
      <c r="J356">
        <v>4</v>
      </c>
      <c r="K356">
        <v>2014</v>
      </c>
      <c r="L356">
        <v>30</v>
      </c>
      <c r="M356">
        <v>4</v>
      </c>
      <c r="N356">
        <v>2014</v>
      </c>
      <c r="O356" s="2">
        <f t="shared" si="16"/>
        <v>41730</v>
      </c>
      <c r="P356" s="2">
        <f t="shared" si="17"/>
        <v>41759</v>
      </c>
    </row>
    <row r="357" spans="2:16" x14ac:dyDescent="0.3">
      <c r="B357">
        <v>354</v>
      </c>
      <c r="C357" t="s">
        <v>392</v>
      </c>
      <c r="D357" t="s">
        <v>70</v>
      </c>
      <c r="E357" t="s">
        <v>71</v>
      </c>
      <c r="F357">
        <v>0</v>
      </c>
      <c r="G357">
        <v>30</v>
      </c>
      <c r="I357">
        <v>1</v>
      </c>
      <c r="J357">
        <v>5</v>
      </c>
      <c r="K357">
        <v>2014</v>
      </c>
      <c r="L357">
        <v>31</v>
      </c>
      <c r="M357">
        <v>5</v>
      </c>
      <c r="N357">
        <v>2014</v>
      </c>
      <c r="O357" s="2">
        <f t="shared" si="16"/>
        <v>41760</v>
      </c>
      <c r="P357" s="2">
        <f t="shared" si="17"/>
        <v>41790</v>
      </c>
    </row>
    <row r="358" spans="2:16" x14ac:dyDescent="0.3">
      <c r="B358">
        <v>355</v>
      </c>
      <c r="C358" t="s">
        <v>393</v>
      </c>
      <c r="D358" t="s">
        <v>70</v>
      </c>
      <c r="E358" t="s">
        <v>71</v>
      </c>
      <c r="F358">
        <v>0</v>
      </c>
      <c r="G358">
        <v>29</v>
      </c>
      <c r="I358">
        <v>1</v>
      </c>
      <c r="J358">
        <v>6</v>
      </c>
      <c r="K358">
        <v>2014</v>
      </c>
      <c r="L358">
        <v>30</v>
      </c>
      <c r="M358">
        <v>6</v>
      </c>
      <c r="N358">
        <v>2014</v>
      </c>
      <c r="O358" s="2">
        <f t="shared" si="16"/>
        <v>41791</v>
      </c>
      <c r="P358" s="2">
        <f t="shared" si="17"/>
        <v>41820</v>
      </c>
    </row>
    <row r="359" spans="2:16" x14ac:dyDescent="0.3">
      <c r="B359">
        <v>356</v>
      </c>
      <c r="C359" t="s">
        <v>394</v>
      </c>
      <c r="D359" t="s">
        <v>70</v>
      </c>
      <c r="E359" t="s">
        <v>71</v>
      </c>
      <c r="F359">
        <v>0</v>
      </c>
      <c r="G359">
        <v>30</v>
      </c>
      <c r="I359">
        <v>1</v>
      </c>
      <c r="J359">
        <v>7</v>
      </c>
      <c r="K359">
        <v>2014</v>
      </c>
      <c r="L359">
        <v>31</v>
      </c>
      <c r="M359">
        <v>7</v>
      </c>
      <c r="N359">
        <v>2014</v>
      </c>
      <c r="O359" s="2">
        <f t="shared" si="16"/>
        <v>41821</v>
      </c>
      <c r="P359" s="2">
        <f t="shared" si="17"/>
        <v>41851</v>
      </c>
    </row>
    <row r="360" spans="2:16" x14ac:dyDescent="0.3">
      <c r="B360">
        <v>357</v>
      </c>
      <c r="C360" t="s">
        <v>395</v>
      </c>
      <c r="D360" t="s">
        <v>70</v>
      </c>
      <c r="E360" t="s">
        <v>71</v>
      </c>
      <c r="F360">
        <v>0</v>
      </c>
      <c r="G360">
        <v>30</v>
      </c>
      <c r="I360">
        <v>1</v>
      </c>
      <c r="J360">
        <v>8</v>
      </c>
      <c r="K360">
        <v>2014</v>
      </c>
      <c r="L360">
        <v>31</v>
      </c>
      <c r="M360">
        <v>8</v>
      </c>
      <c r="N360">
        <v>2014</v>
      </c>
      <c r="O360" s="2">
        <f t="shared" si="16"/>
        <v>41852</v>
      </c>
      <c r="P360" s="2">
        <f t="shared" si="17"/>
        <v>41882</v>
      </c>
    </row>
    <row r="361" spans="2:16" x14ac:dyDescent="0.3">
      <c r="B361">
        <v>358</v>
      </c>
      <c r="C361" t="s">
        <v>396</v>
      </c>
      <c r="D361" t="s">
        <v>70</v>
      </c>
      <c r="E361" t="s">
        <v>71</v>
      </c>
      <c r="F361">
        <v>0</v>
      </c>
      <c r="G361">
        <v>29</v>
      </c>
      <c r="I361">
        <v>1</v>
      </c>
      <c r="J361">
        <v>9</v>
      </c>
      <c r="K361">
        <v>2014</v>
      </c>
      <c r="L361">
        <v>30</v>
      </c>
      <c r="M361">
        <v>9</v>
      </c>
      <c r="N361">
        <v>2014</v>
      </c>
      <c r="O361" s="2">
        <f t="shared" si="16"/>
        <v>41883</v>
      </c>
      <c r="P361" s="2">
        <f t="shared" si="17"/>
        <v>41912</v>
      </c>
    </row>
    <row r="362" spans="2:16" x14ac:dyDescent="0.3">
      <c r="B362">
        <v>359</v>
      </c>
      <c r="C362" t="s">
        <v>397</v>
      </c>
      <c r="D362" t="s">
        <v>70</v>
      </c>
      <c r="E362" t="s">
        <v>71</v>
      </c>
      <c r="F362">
        <v>0</v>
      </c>
      <c r="G362">
        <v>30</v>
      </c>
      <c r="I362">
        <v>1</v>
      </c>
      <c r="J362">
        <v>10</v>
      </c>
      <c r="K362">
        <v>2014</v>
      </c>
      <c r="L362">
        <v>31</v>
      </c>
      <c r="M362">
        <v>10</v>
      </c>
      <c r="N362">
        <v>2014</v>
      </c>
      <c r="O362" s="2">
        <f t="shared" si="16"/>
        <v>41913</v>
      </c>
      <c r="P362" s="2">
        <f t="shared" si="17"/>
        <v>41943</v>
      </c>
    </row>
    <row r="363" spans="2:16" x14ac:dyDescent="0.3">
      <c r="B363">
        <v>360</v>
      </c>
      <c r="C363" t="s">
        <v>398</v>
      </c>
      <c r="D363" t="s">
        <v>70</v>
      </c>
      <c r="E363" t="s">
        <v>71</v>
      </c>
      <c r="F363">
        <v>0</v>
      </c>
      <c r="G363">
        <v>29</v>
      </c>
      <c r="I363">
        <v>1</v>
      </c>
      <c r="J363">
        <v>11</v>
      </c>
      <c r="K363">
        <v>2014</v>
      </c>
      <c r="L363">
        <v>30</v>
      </c>
      <c r="M363">
        <v>11</v>
      </c>
      <c r="N363">
        <v>2014</v>
      </c>
      <c r="O363" s="2">
        <f t="shared" si="16"/>
        <v>41944</v>
      </c>
      <c r="P363" s="2">
        <f t="shared" si="17"/>
        <v>41973</v>
      </c>
    </row>
    <row r="364" spans="2:16" x14ac:dyDescent="0.3">
      <c r="B364">
        <v>361</v>
      </c>
      <c r="C364" t="s">
        <v>399</v>
      </c>
      <c r="D364" t="s">
        <v>70</v>
      </c>
      <c r="E364" t="s">
        <v>71</v>
      </c>
      <c r="F364">
        <v>0</v>
      </c>
      <c r="G364">
        <v>30</v>
      </c>
      <c r="I364">
        <v>1</v>
      </c>
      <c r="J364">
        <v>12</v>
      </c>
      <c r="K364">
        <v>2014</v>
      </c>
      <c r="L364">
        <v>31</v>
      </c>
      <c r="M364">
        <v>12</v>
      </c>
      <c r="N364">
        <v>2014</v>
      </c>
      <c r="O364" s="2">
        <f t="shared" si="16"/>
        <v>41974</v>
      </c>
      <c r="P364" s="2">
        <f t="shared" si="17"/>
        <v>42004</v>
      </c>
    </row>
    <row r="365" spans="2:16" x14ac:dyDescent="0.3">
      <c r="B365">
        <v>362</v>
      </c>
      <c r="C365" t="s">
        <v>400</v>
      </c>
      <c r="D365" t="s">
        <v>70</v>
      </c>
      <c r="E365" t="s">
        <v>71</v>
      </c>
      <c r="F365">
        <v>0</v>
      </c>
      <c r="G365">
        <v>30</v>
      </c>
      <c r="I365">
        <v>1</v>
      </c>
      <c r="J365" s="5">
        <v>1</v>
      </c>
      <c r="K365">
        <v>2015</v>
      </c>
      <c r="L365">
        <v>31</v>
      </c>
      <c r="M365" s="5">
        <v>1</v>
      </c>
      <c r="N365">
        <v>2015</v>
      </c>
      <c r="O365" s="2">
        <f t="shared" si="16"/>
        <v>42005</v>
      </c>
      <c r="P365" s="2">
        <f t="shared" si="17"/>
        <v>42035</v>
      </c>
    </row>
    <row r="366" spans="2:16" x14ac:dyDescent="0.3">
      <c r="B366">
        <v>363</v>
      </c>
      <c r="C366" t="s">
        <v>401</v>
      </c>
      <c r="D366" t="s">
        <v>70</v>
      </c>
      <c r="E366" t="s">
        <v>71</v>
      </c>
      <c r="F366">
        <v>0</v>
      </c>
      <c r="G366">
        <v>27</v>
      </c>
      <c r="I366">
        <v>1</v>
      </c>
      <c r="J366">
        <v>2</v>
      </c>
      <c r="K366">
        <v>2015</v>
      </c>
      <c r="L366">
        <v>28</v>
      </c>
      <c r="M366">
        <v>2</v>
      </c>
      <c r="N366">
        <v>2015</v>
      </c>
      <c r="O366" s="2">
        <f t="shared" si="16"/>
        <v>42036</v>
      </c>
      <c r="P366" s="2">
        <f t="shared" si="17"/>
        <v>42063</v>
      </c>
    </row>
    <row r="367" spans="2:16" x14ac:dyDescent="0.3">
      <c r="B367">
        <v>364</v>
      </c>
      <c r="C367" t="s">
        <v>402</v>
      </c>
      <c r="D367" t="s">
        <v>70</v>
      </c>
      <c r="E367" t="s">
        <v>71</v>
      </c>
      <c r="F367">
        <v>0</v>
      </c>
      <c r="G367">
        <v>30</v>
      </c>
      <c r="I367">
        <v>1</v>
      </c>
      <c r="J367">
        <v>3</v>
      </c>
      <c r="K367">
        <v>2015</v>
      </c>
      <c r="L367">
        <v>31</v>
      </c>
      <c r="M367">
        <v>3</v>
      </c>
      <c r="N367">
        <v>2015</v>
      </c>
      <c r="O367" s="2">
        <f t="shared" si="16"/>
        <v>42064</v>
      </c>
      <c r="P367" s="2">
        <f t="shared" si="17"/>
        <v>42094</v>
      </c>
    </row>
    <row r="368" spans="2:16" x14ac:dyDescent="0.3">
      <c r="B368">
        <v>365</v>
      </c>
      <c r="C368" t="s">
        <v>403</v>
      </c>
      <c r="D368" t="s">
        <v>70</v>
      </c>
      <c r="E368" t="s">
        <v>71</v>
      </c>
      <c r="F368">
        <v>0</v>
      </c>
      <c r="G368">
        <v>29</v>
      </c>
      <c r="I368">
        <v>1</v>
      </c>
      <c r="J368">
        <v>4</v>
      </c>
      <c r="K368">
        <v>2015</v>
      </c>
      <c r="L368">
        <v>30</v>
      </c>
      <c r="M368">
        <v>4</v>
      </c>
      <c r="N368">
        <v>2015</v>
      </c>
      <c r="O368" s="2">
        <f t="shared" si="16"/>
        <v>42095</v>
      </c>
      <c r="P368" s="2">
        <f t="shared" si="17"/>
        <v>42124</v>
      </c>
    </row>
    <row r="369" spans="2:16" x14ac:dyDescent="0.3">
      <c r="B369">
        <v>366</v>
      </c>
      <c r="C369" t="s">
        <v>404</v>
      </c>
      <c r="D369" t="s">
        <v>70</v>
      </c>
      <c r="E369" t="s">
        <v>71</v>
      </c>
      <c r="F369">
        <v>0</v>
      </c>
      <c r="G369">
        <v>30</v>
      </c>
      <c r="I369">
        <v>1</v>
      </c>
      <c r="J369">
        <v>5</v>
      </c>
      <c r="K369">
        <v>2015</v>
      </c>
      <c r="L369">
        <v>31</v>
      </c>
      <c r="M369">
        <v>5</v>
      </c>
      <c r="N369">
        <v>2015</v>
      </c>
      <c r="O369" s="2">
        <f t="shared" si="16"/>
        <v>42125</v>
      </c>
      <c r="P369" s="2">
        <f t="shared" si="17"/>
        <v>42155</v>
      </c>
    </row>
    <row r="370" spans="2:16" x14ac:dyDescent="0.3">
      <c r="B370">
        <v>367</v>
      </c>
      <c r="C370" t="s">
        <v>405</v>
      </c>
      <c r="D370" t="s">
        <v>70</v>
      </c>
      <c r="E370" t="s">
        <v>71</v>
      </c>
      <c r="F370">
        <v>0</v>
      </c>
      <c r="G370">
        <v>29</v>
      </c>
      <c r="I370">
        <v>1</v>
      </c>
      <c r="J370">
        <v>6</v>
      </c>
      <c r="K370">
        <v>2015</v>
      </c>
      <c r="L370">
        <v>30</v>
      </c>
      <c r="M370">
        <v>6</v>
      </c>
      <c r="N370">
        <v>2015</v>
      </c>
      <c r="O370" s="2">
        <f t="shared" si="16"/>
        <v>42156</v>
      </c>
      <c r="P370" s="2">
        <f t="shared" si="17"/>
        <v>42185</v>
      </c>
    </row>
    <row r="371" spans="2:16" x14ac:dyDescent="0.3">
      <c r="B371">
        <v>368</v>
      </c>
      <c r="C371" t="s">
        <v>406</v>
      </c>
      <c r="D371" t="s">
        <v>70</v>
      </c>
      <c r="E371" t="s">
        <v>71</v>
      </c>
      <c r="F371">
        <v>0</v>
      </c>
      <c r="G371">
        <v>30</v>
      </c>
      <c r="I371">
        <v>1</v>
      </c>
      <c r="J371">
        <v>7</v>
      </c>
      <c r="K371">
        <v>2015</v>
      </c>
      <c r="L371">
        <v>31</v>
      </c>
      <c r="M371">
        <v>7</v>
      </c>
      <c r="N371">
        <v>2015</v>
      </c>
      <c r="O371" s="2">
        <f t="shared" si="16"/>
        <v>42186</v>
      </c>
      <c r="P371" s="2">
        <f t="shared" si="17"/>
        <v>42216</v>
      </c>
    </row>
    <row r="372" spans="2:16" x14ac:dyDescent="0.3">
      <c r="B372">
        <v>369</v>
      </c>
      <c r="C372" t="s">
        <v>407</v>
      </c>
      <c r="D372" t="s">
        <v>70</v>
      </c>
      <c r="E372" t="s">
        <v>71</v>
      </c>
      <c r="F372">
        <v>0</v>
      </c>
      <c r="G372">
        <v>30</v>
      </c>
      <c r="I372">
        <v>1</v>
      </c>
      <c r="J372">
        <v>8</v>
      </c>
      <c r="K372">
        <v>2015</v>
      </c>
      <c r="L372">
        <v>31</v>
      </c>
      <c r="M372">
        <v>8</v>
      </c>
      <c r="N372">
        <v>2015</v>
      </c>
      <c r="O372" s="2">
        <f t="shared" si="16"/>
        <v>42217</v>
      </c>
      <c r="P372" s="2">
        <f t="shared" si="17"/>
        <v>42247</v>
      </c>
    </row>
    <row r="373" spans="2:16" x14ac:dyDescent="0.3">
      <c r="B373">
        <v>370</v>
      </c>
      <c r="C373" t="s">
        <v>408</v>
      </c>
      <c r="D373" t="s">
        <v>70</v>
      </c>
      <c r="E373" t="s">
        <v>71</v>
      </c>
      <c r="F373">
        <v>0</v>
      </c>
      <c r="G373">
        <v>29</v>
      </c>
      <c r="I373">
        <v>1</v>
      </c>
      <c r="J373">
        <v>9</v>
      </c>
      <c r="K373">
        <v>2015</v>
      </c>
      <c r="L373">
        <v>30</v>
      </c>
      <c r="M373">
        <v>9</v>
      </c>
      <c r="N373">
        <v>2015</v>
      </c>
      <c r="O373" s="2">
        <f t="shared" si="16"/>
        <v>42248</v>
      </c>
      <c r="P373" s="2">
        <f t="shared" si="17"/>
        <v>42277</v>
      </c>
    </row>
    <row r="374" spans="2:16" x14ac:dyDescent="0.3">
      <c r="B374">
        <v>371</v>
      </c>
      <c r="C374" t="s">
        <v>409</v>
      </c>
      <c r="D374" t="s">
        <v>70</v>
      </c>
      <c r="E374" t="s">
        <v>71</v>
      </c>
      <c r="F374">
        <v>0</v>
      </c>
      <c r="G374">
        <v>30</v>
      </c>
      <c r="I374">
        <v>1</v>
      </c>
      <c r="J374">
        <v>10</v>
      </c>
      <c r="K374">
        <v>2015</v>
      </c>
      <c r="L374">
        <v>31</v>
      </c>
      <c r="M374">
        <v>10</v>
      </c>
      <c r="N374">
        <v>2015</v>
      </c>
      <c r="O374" s="2">
        <f t="shared" si="16"/>
        <v>42278</v>
      </c>
      <c r="P374" s="2">
        <f t="shared" si="17"/>
        <v>42308</v>
      </c>
    </row>
    <row r="375" spans="2:16" x14ac:dyDescent="0.3">
      <c r="B375">
        <v>372</v>
      </c>
      <c r="C375" t="s">
        <v>410</v>
      </c>
      <c r="D375" t="s">
        <v>70</v>
      </c>
      <c r="E375" t="s">
        <v>71</v>
      </c>
      <c r="F375">
        <v>0</v>
      </c>
      <c r="G375">
        <v>29</v>
      </c>
      <c r="I375">
        <v>1</v>
      </c>
      <c r="J375">
        <v>11</v>
      </c>
      <c r="K375">
        <v>2015</v>
      </c>
      <c r="L375">
        <v>30</v>
      </c>
      <c r="M375">
        <v>11</v>
      </c>
      <c r="N375">
        <v>2015</v>
      </c>
      <c r="O375" s="2">
        <f t="shared" si="16"/>
        <v>42309</v>
      </c>
      <c r="P375" s="2">
        <f t="shared" si="17"/>
        <v>42338</v>
      </c>
    </row>
    <row r="376" spans="2:16" x14ac:dyDescent="0.3">
      <c r="B376">
        <v>373</v>
      </c>
      <c r="C376" t="s">
        <v>411</v>
      </c>
      <c r="D376" t="s">
        <v>70</v>
      </c>
      <c r="E376" t="s">
        <v>71</v>
      </c>
      <c r="F376">
        <v>0</v>
      </c>
      <c r="G376">
        <v>30</v>
      </c>
      <c r="I376">
        <v>1</v>
      </c>
      <c r="J376">
        <v>12</v>
      </c>
      <c r="K376">
        <v>2015</v>
      </c>
      <c r="L376">
        <v>31</v>
      </c>
      <c r="M376">
        <v>12</v>
      </c>
      <c r="N376">
        <v>2015</v>
      </c>
      <c r="O376" s="2">
        <f t="shared" si="16"/>
        <v>42339</v>
      </c>
      <c r="P376" s="2">
        <f t="shared" si="17"/>
        <v>42369</v>
      </c>
    </row>
    <row r="377" spans="2:16" x14ac:dyDescent="0.3">
      <c r="B377">
        <v>374</v>
      </c>
      <c r="C377" t="s">
        <v>412</v>
      </c>
      <c r="D377" t="s">
        <v>70</v>
      </c>
      <c r="E377" t="s">
        <v>71</v>
      </c>
      <c r="F377">
        <v>0</v>
      </c>
      <c r="G377">
        <v>30</v>
      </c>
      <c r="I377">
        <v>1</v>
      </c>
      <c r="J377" s="5">
        <v>1</v>
      </c>
      <c r="K377">
        <v>2016</v>
      </c>
      <c r="L377">
        <v>31</v>
      </c>
      <c r="M377" s="5">
        <v>1</v>
      </c>
      <c r="N377">
        <v>2016</v>
      </c>
      <c r="O377" s="2">
        <f t="shared" si="16"/>
        <v>42370</v>
      </c>
      <c r="P377" s="2">
        <f t="shared" si="17"/>
        <v>42400</v>
      </c>
    </row>
    <row r="378" spans="2:16" x14ac:dyDescent="0.3">
      <c r="B378">
        <v>375</v>
      </c>
      <c r="C378" t="s">
        <v>413</v>
      </c>
      <c r="D378" t="s">
        <v>70</v>
      </c>
      <c r="E378" t="s">
        <v>71</v>
      </c>
      <c r="F378">
        <v>0</v>
      </c>
      <c r="G378">
        <v>27</v>
      </c>
      <c r="I378">
        <v>1</v>
      </c>
      <c r="J378">
        <v>2</v>
      </c>
      <c r="K378">
        <v>2016</v>
      </c>
      <c r="L378">
        <v>28</v>
      </c>
      <c r="M378">
        <v>2</v>
      </c>
      <c r="N378">
        <v>2016</v>
      </c>
      <c r="O378" s="2">
        <f t="shared" si="16"/>
        <v>42401</v>
      </c>
      <c r="P378" s="2">
        <f t="shared" si="17"/>
        <v>42428</v>
      </c>
    </row>
    <row r="379" spans="2:16" x14ac:dyDescent="0.3">
      <c r="B379">
        <v>376</v>
      </c>
      <c r="C379" t="s">
        <v>414</v>
      </c>
      <c r="D379" t="s">
        <v>70</v>
      </c>
      <c r="E379" t="s">
        <v>71</v>
      </c>
      <c r="F379">
        <v>0</v>
      </c>
      <c r="G379">
        <v>30</v>
      </c>
      <c r="I379">
        <v>1</v>
      </c>
      <c r="J379">
        <v>3</v>
      </c>
      <c r="K379">
        <v>2016</v>
      </c>
      <c r="L379">
        <v>31</v>
      </c>
      <c r="M379">
        <v>3</v>
      </c>
      <c r="N379">
        <v>2016</v>
      </c>
      <c r="O379" s="2">
        <f t="shared" si="16"/>
        <v>42430</v>
      </c>
      <c r="P379" s="2">
        <f t="shared" si="17"/>
        <v>42460</v>
      </c>
    </row>
    <row r="380" spans="2:16" x14ac:dyDescent="0.3">
      <c r="B380">
        <v>377</v>
      </c>
      <c r="C380" t="s">
        <v>415</v>
      </c>
      <c r="D380" t="s">
        <v>70</v>
      </c>
      <c r="E380" t="s">
        <v>71</v>
      </c>
      <c r="F380">
        <v>0</v>
      </c>
      <c r="G380">
        <v>29</v>
      </c>
      <c r="I380">
        <v>1</v>
      </c>
      <c r="J380">
        <v>4</v>
      </c>
      <c r="K380">
        <v>2016</v>
      </c>
      <c r="L380">
        <v>30</v>
      </c>
      <c r="M380">
        <v>4</v>
      </c>
      <c r="N380">
        <v>2016</v>
      </c>
      <c r="O380" s="2">
        <f t="shared" si="16"/>
        <v>42461</v>
      </c>
      <c r="P380" s="2">
        <f t="shared" si="17"/>
        <v>42490</v>
      </c>
    </row>
    <row r="381" spans="2:16" x14ac:dyDescent="0.3">
      <c r="B381">
        <v>378</v>
      </c>
      <c r="C381" t="s">
        <v>416</v>
      </c>
      <c r="D381" t="s">
        <v>70</v>
      </c>
      <c r="E381" t="s">
        <v>71</v>
      </c>
      <c r="F381">
        <v>0</v>
      </c>
      <c r="G381">
        <v>30</v>
      </c>
      <c r="I381">
        <v>1</v>
      </c>
      <c r="J381">
        <v>5</v>
      </c>
      <c r="K381">
        <v>2016</v>
      </c>
      <c r="L381">
        <v>31</v>
      </c>
      <c r="M381">
        <v>5</v>
      </c>
      <c r="N381">
        <v>2016</v>
      </c>
      <c r="O381" s="2">
        <f t="shared" si="16"/>
        <v>42491</v>
      </c>
      <c r="P381" s="2">
        <f t="shared" si="17"/>
        <v>42521</v>
      </c>
    </row>
    <row r="382" spans="2:16" x14ac:dyDescent="0.3">
      <c r="B382">
        <v>379</v>
      </c>
      <c r="C382" t="s">
        <v>417</v>
      </c>
      <c r="D382" t="s">
        <v>70</v>
      </c>
      <c r="E382" t="s">
        <v>71</v>
      </c>
      <c r="F382">
        <v>0</v>
      </c>
      <c r="G382">
        <v>29</v>
      </c>
      <c r="I382">
        <v>1</v>
      </c>
      <c r="J382">
        <v>6</v>
      </c>
      <c r="K382">
        <v>2016</v>
      </c>
      <c r="L382">
        <v>30</v>
      </c>
      <c r="M382">
        <v>6</v>
      </c>
      <c r="N382">
        <v>2016</v>
      </c>
      <c r="O382" s="2">
        <f t="shared" si="16"/>
        <v>42522</v>
      </c>
      <c r="P382" s="2">
        <f t="shared" si="17"/>
        <v>42551</v>
      </c>
    </row>
    <row r="383" spans="2:16" x14ac:dyDescent="0.3">
      <c r="B383">
        <v>380</v>
      </c>
      <c r="C383" t="s">
        <v>418</v>
      </c>
      <c r="D383" t="s">
        <v>70</v>
      </c>
      <c r="E383" t="s">
        <v>71</v>
      </c>
      <c r="F383">
        <v>0</v>
      </c>
      <c r="G383">
        <v>30</v>
      </c>
      <c r="I383">
        <v>1</v>
      </c>
      <c r="J383">
        <v>7</v>
      </c>
      <c r="K383">
        <v>2016</v>
      </c>
      <c r="L383">
        <v>31</v>
      </c>
      <c r="M383">
        <v>7</v>
      </c>
      <c r="N383">
        <v>2016</v>
      </c>
      <c r="O383" s="2">
        <f t="shared" si="16"/>
        <v>42552</v>
      </c>
      <c r="P383" s="2">
        <f t="shared" si="17"/>
        <v>42582</v>
      </c>
    </row>
    <row r="384" spans="2:16" x14ac:dyDescent="0.3">
      <c r="B384">
        <v>381</v>
      </c>
      <c r="C384" t="s">
        <v>419</v>
      </c>
      <c r="D384" t="s">
        <v>70</v>
      </c>
      <c r="E384" t="s">
        <v>71</v>
      </c>
      <c r="F384">
        <v>0</v>
      </c>
      <c r="G384">
        <v>30</v>
      </c>
      <c r="I384">
        <v>1</v>
      </c>
      <c r="J384">
        <v>8</v>
      </c>
      <c r="K384">
        <v>2016</v>
      </c>
      <c r="L384">
        <v>31</v>
      </c>
      <c r="M384">
        <v>8</v>
      </c>
      <c r="N384">
        <v>2016</v>
      </c>
      <c r="O384" s="2">
        <f t="shared" si="16"/>
        <v>42583</v>
      </c>
      <c r="P384" s="2">
        <f t="shared" si="17"/>
        <v>42613</v>
      </c>
    </row>
    <row r="385" spans="2:16" x14ac:dyDescent="0.3">
      <c r="B385">
        <v>382</v>
      </c>
      <c r="C385" t="s">
        <v>420</v>
      </c>
      <c r="D385" t="s">
        <v>70</v>
      </c>
      <c r="E385" t="s">
        <v>71</v>
      </c>
      <c r="F385">
        <v>0</v>
      </c>
      <c r="G385">
        <v>29</v>
      </c>
      <c r="I385">
        <v>1</v>
      </c>
      <c r="J385">
        <v>9</v>
      </c>
      <c r="K385">
        <v>2016</v>
      </c>
      <c r="L385">
        <v>30</v>
      </c>
      <c r="M385">
        <v>9</v>
      </c>
      <c r="N385">
        <v>2016</v>
      </c>
      <c r="O385" s="2">
        <f t="shared" si="16"/>
        <v>42614</v>
      </c>
      <c r="P385" s="2">
        <f t="shared" si="17"/>
        <v>42643</v>
      </c>
    </row>
    <row r="386" spans="2:16" x14ac:dyDescent="0.3">
      <c r="B386">
        <v>383</v>
      </c>
      <c r="C386" t="s">
        <v>421</v>
      </c>
      <c r="D386" t="s">
        <v>70</v>
      </c>
      <c r="E386" t="s">
        <v>71</v>
      </c>
      <c r="F386">
        <v>0</v>
      </c>
      <c r="G386">
        <v>30</v>
      </c>
      <c r="I386">
        <v>1</v>
      </c>
      <c r="J386">
        <v>10</v>
      </c>
      <c r="K386">
        <v>2016</v>
      </c>
      <c r="L386">
        <v>31</v>
      </c>
      <c r="M386">
        <v>10</v>
      </c>
      <c r="N386">
        <v>2016</v>
      </c>
      <c r="O386" s="2">
        <f t="shared" si="16"/>
        <v>42644</v>
      </c>
      <c r="P386" s="2">
        <f t="shared" si="17"/>
        <v>42674</v>
      </c>
    </row>
    <row r="387" spans="2:16" x14ac:dyDescent="0.3">
      <c r="B387">
        <v>384</v>
      </c>
      <c r="C387" t="s">
        <v>422</v>
      </c>
      <c r="D387" t="s">
        <v>70</v>
      </c>
      <c r="E387" t="s">
        <v>71</v>
      </c>
      <c r="F387">
        <v>0</v>
      </c>
      <c r="G387">
        <v>29</v>
      </c>
      <c r="I387">
        <v>1</v>
      </c>
      <c r="J387">
        <v>11</v>
      </c>
      <c r="K387">
        <v>2016</v>
      </c>
      <c r="L387">
        <v>30</v>
      </c>
      <c r="M387">
        <v>11</v>
      </c>
      <c r="N387">
        <v>2016</v>
      </c>
      <c r="O387" s="2">
        <f t="shared" si="16"/>
        <v>42675</v>
      </c>
      <c r="P387" s="2">
        <f t="shared" si="17"/>
        <v>42704</v>
      </c>
    </row>
    <row r="388" spans="2:16" x14ac:dyDescent="0.3">
      <c r="B388">
        <v>385</v>
      </c>
      <c r="C388" t="s">
        <v>423</v>
      </c>
      <c r="D388" t="s">
        <v>70</v>
      </c>
      <c r="E388" t="s">
        <v>71</v>
      </c>
      <c r="F388">
        <v>0</v>
      </c>
      <c r="G388">
        <v>30</v>
      </c>
      <c r="I388">
        <v>1</v>
      </c>
      <c r="J388">
        <v>12</v>
      </c>
      <c r="K388">
        <v>2016</v>
      </c>
      <c r="L388">
        <v>31</v>
      </c>
      <c r="M388">
        <v>12</v>
      </c>
      <c r="N388">
        <v>2016</v>
      </c>
      <c r="O388" s="2">
        <f t="shared" si="16"/>
        <v>42705</v>
      </c>
      <c r="P388" s="2">
        <f t="shared" si="17"/>
        <v>42735</v>
      </c>
    </row>
    <row r="389" spans="2:16" x14ac:dyDescent="0.3">
      <c r="B389">
        <v>386</v>
      </c>
      <c r="C389" t="s">
        <v>424</v>
      </c>
      <c r="D389" t="s">
        <v>70</v>
      </c>
      <c r="E389" t="s">
        <v>71</v>
      </c>
      <c r="F389">
        <v>0</v>
      </c>
      <c r="G389">
        <v>30</v>
      </c>
      <c r="I389">
        <v>1</v>
      </c>
      <c r="J389" s="5">
        <v>1</v>
      </c>
      <c r="K389">
        <v>2017</v>
      </c>
      <c r="L389">
        <v>31</v>
      </c>
      <c r="M389" s="5">
        <v>1</v>
      </c>
      <c r="N389">
        <v>2017</v>
      </c>
      <c r="O389" s="2">
        <f t="shared" si="16"/>
        <v>42736</v>
      </c>
      <c r="P389" s="2">
        <f t="shared" si="17"/>
        <v>42766</v>
      </c>
    </row>
    <row r="390" spans="2:16" x14ac:dyDescent="0.3">
      <c r="B390">
        <v>387</v>
      </c>
      <c r="C390" t="s">
        <v>425</v>
      </c>
      <c r="D390" t="s">
        <v>70</v>
      </c>
      <c r="E390" t="s">
        <v>71</v>
      </c>
      <c r="F390">
        <v>0</v>
      </c>
      <c r="G390">
        <v>27</v>
      </c>
      <c r="I390">
        <v>1</v>
      </c>
      <c r="J390">
        <v>2</v>
      </c>
      <c r="K390">
        <v>2017</v>
      </c>
      <c r="L390">
        <v>28</v>
      </c>
      <c r="M390">
        <v>2</v>
      </c>
      <c r="N390">
        <v>2017</v>
      </c>
      <c r="O390" s="2">
        <f t="shared" si="16"/>
        <v>42767</v>
      </c>
      <c r="P390" s="2">
        <f t="shared" si="17"/>
        <v>42794</v>
      </c>
    </row>
    <row r="391" spans="2:16" x14ac:dyDescent="0.3">
      <c r="B391">
        <v>388</v>
      </c>
      <c r="C391" t="s">
        <v>426</v>
      </c>
      <c r="D391" t="s">
        <v>70</v>
      </c>
      <c r="E391" t="s">
        <v>71</v>
      </c>
      <c r="F391">
        <v>0</v>
      </c>
      <c r="G391">
        <v>30</v>
      </c>
      <c r="I391">
        <v>1</v>
      </c>
      <c r="J391">
        <v>3</v>
      </c>
      <c r="K391">
        <v>2017</v>
      </c>
      <c r="L391">
        <v>31</v>
      </c>
      <c r="M391">
        <v>3</v>
      </c>
      <c r="N391">
        <v>2017</v>
      </c>
      <c r="O391" s="2">
        <f t="shared" si="16"/>
        <v>42795</v>
      </c>
      <c r="P391" s="2">
        <f t="shared" si="17"/>
        <v>42825</v>
      </c>
    </row>
    <row r="392" spans="2:16" x14ac:dyDescent="0.3">
      <c r="B392">
        <v>389</v>
      </c>
      <c r="C392" t="s">
        <v>427</v>
      </c>
      <c r="D392" t="s">
        <v>70</v>
      </c>
      <c r="E392" t="s">
        <v>71</v>
      </c>
      <c r="F392">
        <v>0</v>
      </c>
      <c r="G392">
        <v>29</v>
      </c>
      <c r="I392">
        <v>1</v>
      </c>
      <c r="J392">
        <v>4</v>
      </c>
      <c r="K392">
        <v>2017</v>
      </c>
      <c r="L392">
        <v>30</v>
      </c>
      <c r="M392">
        <v>4</v>
      </c>
      <c r="N392">
        <v>2017</v>
      </c>
      <c r="O392" s="2">
        <f t="shared" si="16"/>
        <v>42826</v>
      </c>
      <c r="P392" s="2">
        <f t="shared" si="17"/>
        <v>42855</v>
      </c>
    </row>
    <row r="393" spans="2:16" x14ac:dyDescent="0.3">
      <c r="B393">
        <v>390</v>
      </c>
      <c r="C393" t="s">
        <v>428</v>
      </c>
      <c r="D393" t="s">
        <v>70</v>
      </c>
      <c r="E393" t="s">
        <v>71</v>
      </c>
      <c r="F393">
        <v>0</v>
      </c>
      <c r="G393">
        <v>30</v>
      </c>
      <c r="I393">
        <v>1</v>
      </c>
      <c r="J393">
        <v>5</v>
      </c>
      <c r="K393">
        <v>2017</v>
      </c>
      <c r="L393">
        <v>31</v>
      </c>
      <c r="M393">
        <v>5</v>
      </c>
      <c r="N393">
        <v>2017</v>
      </c>
      <c r="O393" s="2">
        <f t="shared" si="16"/>
        <v>42856</v>
      </c>
      <c r="P393" s="2">
        <f t="shared" si="17"/>
        <v>42886</v>
      </c>
    </row>
    <row r="394" spans="2:16" x14ac:dyDescent="0.3">
      <c r="B394">
        <v>391</v>
      </c>
      <c r="C394" t="s">
        <v>429</v>
      </c>
      <c r="D394" t="s">
        <v>70</v>
      </c>
      <c r="E394" t="s">
        <v>71</v>
      </c>
      <c r="F394">
        <v>0</v>
      </c>
      <c r="G394">
        <v>29</v>
      </c>
      <c r="I394">
        <v>1</v>
      </c>
      <c r="J394">
        <v>6</v>
      </c>
      <c r="K394">
        <v>2017</v>
      </c>
      <c r="L394">
        <v>30</v>
      </c>
      <c r="M394">
        <v>6</v>
      </c>
      <c r="N394">
        <v>2017</v>
      </c>
      <c r="O394" s="2">
        <f t="shared" si="16"/>
        <v>42887</v>
      </c>
      <c r="P394" s="2">
        <f t="shared" si="17"/>
        <v>42916</v>
      </c>
    </row>
    <row r="395" spans="2:16" x14ac:dyDescent="0.3">
      <c r="B395">
        <v>392</v>
      </c>
      <c r="C395" t="s">
        <v>430</v>
      </c>
      <c r="D395" t="s">
        <v>70</v>
      </c>
      <c r="E395" t="s">
        <v>71</v>
      </c>
      <c r="F395">
        <v>0</v>
      </c>
      <c r="G395">
        <v>30</v>
      </c>
      <c r="I395">
        <v>1</v>
      </c>
      <c r="J395">
        <v>7</v>
      </c>
      <c r="K395">
        <v>2017</v>
      </c>
      <c r="L395">
        <v>31</v>
      </c>
      <c r="M395">
        <v>7</v>
      </c>
      <c r="N395">
        <v>2017</v>
      </c>
      <c r="O395" s="2">
        <f t="shared" si="16"/>
        <v>42917</v>
      </c>
      <c r="P395" s="2">
        <f t="shared" si="17"/>
        <v>42947</v>
      </c>
    </row>
    <row r="396" spans="2:16" x14ac:dyDescent="0.3">
      <c r="B396">
        <v>393</v>
      </c>
      <c r="C396" t="s">
        <v>431</v>
      </c>
      <c r="D396" t="s">
        <v>70</v>
      </c>
      <c r="E396" t="s">
        <v>71</v>
      </c>
      <c r="F396">
        <v>0</v>
      </c>
      <c r="G396">
        <v>30</v>
      </c>
      <c r="I396">
        <v>1</v>
      </c>
      <c r="J396">
        <v>8</v>
      </c>
      <c r="K396">
        <v>2017</v>
      </c>
      <c r="L396">
        <v>31</v>
      </c>
      <c r="M396">
        <v>8</v>
      </c>
      <c r="N396">
        <v>2017</v>
      </c>
      <c r="O396" s="2">
        <f t="shared" si="16"/>
        <v>42948</v>
      </c>
      <c r="P396" s="2">
        <f t="shared" si="17"/>
        <v>42978</v>
      </c>
    </row>
    <row r="397" spans="2:16" x14ac:dyDescent="0.3">
      <c r="B397">
        <v>394</v>
      </c>
      <c r="C397" t="s">
        <v>432</v>
      </c>
      <c r="D397" t="s">
        <v>70</v>
      </c>
      <c r="E397" t="s">
        <v>71</v>
      </c>
      <c r="F397">
        <v>0</v>
      </c>
      <c r="G397">
        <v>29</v>
      </c>
      <c r="I397">
        <v>1</v>
      </c>
      <c r="J397">
        <v>9</v>
      </c>
      <c r="K397">
        <v>2017</v>
      </c>
      <c r="L397">
        <v>30</v>
      </c>
      <c r="M397">
        <v>9</v>
      </c>
      <c r="N397">
        <v>2017</v>
      </c>
      <c r="O397" s="2">
        <f t="shared" si="16"/>
        <v>42979</v>
      </c>
      <c r="P397" s="2">
        <f t="shared" si="17"/>
        <v>43008</v>
      </c>
    </row>
    <row r="398" spans="2:16" x14ac:dyDescent="0.3">
      <c r="B398">
        <v>395</v>
      </c>
      <c r="C398" t="s">
        <v>433</v>
      </c>
      <c r="D398" t="s">
        <v>70</v>
      </c>
      <c r="E398" t="s">
        <v>71</v>
      </c>
      <c r="F398">
        <v>0</v>
      </c>
      <c r="G398">
        <v>30</v>
      </c>
      <c r="I398">
        <v>1</v>
      </c>
      <c r="J398">
        <v>10</v>
      </c>
      <c r="K398">
        <v>2017</v>
      </c>
      <c r="L398">
        <v>31</v>
      </c>
      <c r="M398">
        <v>10</v>
      </c>
      <c r="N398">
        <v>2017</v>
      </c>
      <c r="O398" s="2">
        <f t="shared" si="16"/>
        <v>43009</v>
      </c>
      <c r="P398" s="2">
        <f t="shared" si="17"/>
        <v>43039</v>
      </c>
    </row>
    <row r="399" spans="2:16" x14ac:dyDescent="0.3">
      <c r="B399">
        <v>396</v>
      </c>
      <c r="C399" t="s">
        <v>434</v>
      </c>
      <c r="D399" t="s">
        <v>70</v>
      </c>
      <c r="E399" t="s">
        <v>71</v>
      </c>
      <c r="F399">
        <v>0</v>
      </c>
      <c r="G399">
        <v>29</v>
      </c>
      <c r="I399">
        <v>1</v>
      </c>
      <c r="J399">
        <v>11</v>
      </c>
      <c r="K399">
        <v>2017</v>
      </c>
      <c r="L399">
        <v>30</v>
      </c>
      <c r="M399">
        <v>11</v>
      </c>
      <c r="N399">
        <v>2017</v>
      </c>
      <c r="O399" s="2">
        <f t="shared" si="16"/>
        <v>43040</v>
      </c>
      <c r="P399" s="2">
        <f t="shared" si="17"/>
        <v>43069</v>
      </c>
    </row>
    <row r="400" spans="2:16" x14ac:dyDescent="0.3">
      <c r="B400">
        <v>397</v>
      </c>
      <c r="C400" t="s">
        <v>435</v>
      </c>
      <c r="D400" t="s">
        <v>70</v>
      </c>
      <c r="E400" t="s">
        <v>71</v>
      </c>
      <c r="F400">
        <v>0</v>
      </c>
      <c r="G400">
        <v>30</v>
      </c>
      <c r="I400">
        <v>1</v>
      </c>
      <c r="J400">
        <v>12</v>
      </c>
      <c r="K400">
        <v>2017</v>
      </c>
      <c r="L400">
        <v>31</v>
      </c>
      <c r="M400">
        <v>12</v>
      </c>
      <c r="N400">
        <v>2017</v>
      </c>
      <c r="O400" s="2">
        <f t="shared" si="16"/>
        <v>43070</v>
      </c>
      <c r="P400" s="2">
        <f t="shared" si="17"/>
        <v>43100</v>
      </c>
    </row>
    <row r="401" spans="2:16" x14ac:dyDescent="0.3">
      <c r="B401">
        <v>398</v>
      </c>
      <c r="C401" t="s">
        <v>436</v>
      </c>
      <c r="D401" t="s">
        <v>70</v>
      </c>
      <c r="E401" t="s">
        <v>71</v>
      </c>
      <c r="F401">
        <v>0</v>
      </c>
      <c r="G401">
        <v>30</v>
      </c>
      <c r="I401">
        <v>1</v>
      </c>
      <c r="J401" s="5">
        <v>1</v>
      </c>
      <c r="K401">
        <v>2018</v>
      </c>
      <c r="L401">
        <v>31</v>
      </c>
      <c r="M401" s="5">
        <v>1</v>
      </c>
      <c r="N401">
        <v>2018</v>
      </c>
      <c r="O401" s="2">
        <f t="shared" si="16"/>
        <v>43101</v>
      </c>
      <c r="P401" s="2">
        <f t="shared" si="17"/>
        <v>43131</v>
      </c>
    </row>
    <row r="402" spans="2:16" x14ac:dyDescent="0.3">
      <c r="B402">
        <v>399</v>
      </c>
      <c r="C402" t="s">
        <v>437</v>
      </c>
      <c r="D402" t="s">
        <v>70</v>
      </c>
      <c r="E402" t="s">
        <v>71</v>
      </c>
      <c r="F402">
        <v>0</v>
      </c>
      <c r="G402">
        <v>27</v>
      </c>
      <c r="I402">
        <v>1</v>
      </c>
      <c r="J402">
        <v>2</v>
      </c>
      <c r="K402">
        <v>2018</v>
      </c>
      <c r="L402">
        <v>28</v>
      </c>
      <c r="M402">
        <v>2</v>
      </c>
      <c r="N402">
        <v>2018</v>
      </c>
      <c r="O402" s="2">
        <f t="shared" si="16"/>
        <v>43132</v>
      </c>
      <c r="P402" s="2">
        <f t="shared" si="17"/>
        <v>43159</v>
      </c>
    </row>
    <row r="403" spans="2:16" x14ac:dyDescent="0.3">
      <c r="B403">
        <v>400</v>
      </c>
      <c r="C403" t="s">
        <v>438</v>
      </c>
      <c r="D403" t="s">
        <v>70</v>
      </c>
      <c r="E403" t="s">
        <v>71</v>
      </c>
      <c r="F403">
        <v>0</v>
      </c>
      <c r="G403">
        <v>30</v>
      </c>
      <c r="I403">
        <v>1</v>
      </c>
      <c r="J403">
        <v>3</v>
      </c>
      <c r="K403">
        <v>2018</v>
      </c>
      <c r="L403">
        <v>31</v>
      </c>
      <c r="M403">
        <v>3</v>
      </c>
      <c r="N403">
        <v>2018</v>
      </c>
      <c r="O403" s="2">
        <f t="shared" si="16"/>
        <v>43160</v>
      </c>
      <c r="P403" s="2">
        <f t="shared" si="17"/>
        <v>43190</v>
      </c>
    </row>
    <row r="404" spans="2:16" x14ac:dyDescent="0.3">
      <c r="B404">
        <v>401</v>
      </c>
      <c r="C404" t="s">
        <v>439</v>
      </c>
      <c r="D404" t="s">
        <v>70</v>
      </c>
      <c r="E404" t="s">
        <v>71</v>
      </c>
      <c r="F404">
        <v>0</v>
      </c>
      <c r="G404">
        <v>29</v>
      </c>
      <c r="I404">
        <v>1</v>
      </c>
      <c r="J404">
        <v>4</v>
      </c>
      <c r="K404">
        <v>2018</v>
      </c>
      <c r="L404">
        <v>30</v>
      </c>
      <c r="M404">
        <v>4</v>
      </c>
      <c r="N404">
        <v>2018</v>
      </c>
      <c r="O404" s="2">
        <f t="shared" si="16"/>
        <v>43191</v>
      </c>
      <c r="P404" s="2">
        <f t="shared" si="17"/>
        <v>43220</v>
      </c>
    </row>
    <row r="405" spans="2:16" x14ac:dyDescent="0.3">
      <c r="B405">
        <v>402</v>
      </c>
      <c r="C405" t="s">
        <v>440</v>
      </c>
      <c r="D405" t="s">
        <v>70</v>
      </c>
      <c r="E405" t="s">
        <v>71</v>
      </c>
      <c r="F405">
        <v>0</v>
      </c>
      <c r="G405">
        <v>30</v>
      </c>
      <c r="I405">
        <v>1</v>
      </c>
      <c r="J405">
        <v>5</v>
      </c>
      <c r="K405">
        <v>2018</v>
      </c>
      <c r="L405">
        <v>31</v>
      </c>
      <c r="M405">
        <v>5</v>
      </c>
      <c r="N405">
        <v>2018</v>
      </c>
      <c r="O405" s="2">
        <f t="shared" si="16"/>
        <v>43221</v>
      </c>
      <c r="P405" s="2">
        <f t="shared" si="17"/>
        <v>43251</v>
      </c>
    </row>
    <row r="406" spans="2:16" x14ac:dyDescent="0.3">
      <c r="B406">
        <v>403</v>
      </c>
      <c r="C406" t="s">
        <v>441</v>
      </c>
      <c r="D406" t="s">
        <v>70</v>
      </c>
      <c r="E406" t="s">
        <v>71</v>
      </c>
      <c r="F406">
        <v>0</v>
      </c>
      <c r="G406">
        <v>29</v>
      </c>
      <c r="I406">
        <v>1</v>
      </c>
      <c r="J406">
        <v>6</v>
      </c>
      <c r="K406">
        <v>2018</v>
      </c>
      <c r="L406">
        <v>30</v>
      </c>
      <c r="M406">
        <v>6</v>
      </c>
      <c r="N406">
        <v>2018</v>
      </c>
      <c r="O406" s="2">
        <f t="shared" si="16"/>
        <v>43252</v>
      </c>
      <c r="P406" s="2">
        <f t="shared" si="17"/>
        <v>43281</v>
      </c>
    </row>
    <row r="407" spans="2:16" x14ac:dyDescent="0.3">
      <c r="B407">
        <v>404</v>
      </c>
      <c r="C407" t="s">
        <v>442</v>
      </c>
      <c r="D407" t="s">
        <v>70</v>
      </c>
      <c r="E407" t="s">
        <v>71</v>
      </c>
      <c r="F407">
        <v>0</v>
      </c>
      <c r="G407">
        <v>30</v>
      </c>
      <c r="I407">
        <v>1</v>
      </c>
      <c r="J407">
        <v>7</v>
      </c>
      <c r="K407">
        <v>2018</v>
      </c>
      <c r="L407">
        <v>31</v>
      </c>
      <c r="M407">
        <v>7</v>
      </c>
      <c r="N407">
        <v>2018</v>
      </c>
      <c r="O407" s="2">
        <f t="shared" si="16"/>
        <v>43282</v>
      </c>
      <c r="P407" s="2">
        <f t="shared" si="17"/>
        <v>43312</v>
      </c>
    </row>
    <row r="408" spans="2:16" x14ac:dyDescent="0.3">
      <c r="B408">
        <v>405</v>
      </c>
      <c r="C408" t="s">
        <v>443</v>
      </c>
      <c r="D408" t="s">
        <v>70</v>
      </c>
      <c r="E408" t="s">
        <v>71</v>
      </c>
      <c r="F408">
        <v>0</v>
      </c>
      <c r="G408">
        <v>30</v>
      </c>
      <c r="I408">
        <v>1</v>
      </c>
      <c r="J408">
        <v>8</v>
      </c>
      <c r="K408">
        <v>2018</v>
      </c>
      <c r="L408">
        <v>31</v>
      </c>
      <c r="M408">
        <v>8</v>
      </c>
      <c r="N408">
        <v>2018</v>
      </c>
      <c r="O408" s="2">
        <f t="shared" si="16"/>
        <v>43313</v>
      </c>
      <c r="P408" s="2">
        <f t="shared" si="17"/>
        <v>43343</v>
      </c>
    </row>
    <row r="409" spans="2:16" x14ac:dyDescent="0.3">
      <c r="B409">
        <v>406</v>
      </c>
      <c r="C409" t="s">
        <v>444</v>
      </c>
      <c r="D409" t="s">
        <v>70</v>
      </c>
      <c r="E409" t="s">
        <v>71</v>
      </c>
      <c r="F409">
        <v>0</v>
      </c>
      <c r="G409">
        <v>29</v>
      </c>
      <c r="I409">
        <v>1</v>
      </c>
      <c r="J409">
        <v>9</v>
      </c>
      <c r="K409">
        <v>2018</v>
      </c>
      <c r="L409">
        <v>30</v>
      </c>
      <c r="M409">
        <v>9</v>
      </c>
      <c r="N409">
        <v>2018</v>
      </c>
      <c r="O409" s="2">
        <f t="shared" si="16"/>
        <v>43344</v>
      </c>
      <c r="P409" s="2">
        <f t="shared" si="17"/>
        <v>43373</v>
      </c>
    </row>
    <row r="410" spans="2:16" x14ac:dyDescent="0.3">
      <c r="B410">
        <v>407</v>
      </c>
      <c r="C410" t="s">
        <v>445</v>
      </c>
      <c r="D410" t="s">
        <v>70</v>
      </c>
      <c r="E410" t="s">
        <v>71</v>
      </c>
      <c r="F410">
        <v>0</v>
      </c>
      <c r="G410">
        <v>30</v>
      </c>
      <c r="I410">
        <v>1</v>
      </c>
      <c r="J410">
        <v>10</v>
      </c>
      <c r="K410">
        <v>2018</v>
      </c>
      <c r="L410">
        <v>31</v>
      </c>
      <c r="M410">
        <v>10</v>
      </c>
      <c r="N410">
        <v>2018</v>
      </c>
      <c r="O410" s="2">
        <f t="shared" si="16"/>
        <v>43374</v>
      </c>
      <c r="P410" s="2">
        <f t="shared" si="17"/>
        <v>43404</v>
      </c>
    </row>
    <row r="411" spans="2:16" x14ac:dyDescent="0.3">
      <c r="B411">
        <v>408</v>
      </c>
      <c r="C411" t="s">
        <v>446</v>
      </c>
      <c r="D411" t="s">
        <v>70</v>
      </c>
      <c r="E411" t="s">
        <v>71</v>
      </c>
      <c r="F411">
        <v>0</v>
      </c>
      <c r="G411">
        <v>29</v>
      </c>
      <c r="I411">
        <v>1</v>
      </c>
      <c r="J411">
        <v>11</v>
      </c>
      <c r="K411">
        <v>2018</v>
      </c>
      <c r="L411">
        <v>30</v>
      </c>
      <c r="M411">
        <v>11</v>
      </c>
      <c r="N411">
        <v>2018</v>
      </c>
      <c r="O411" s="2">
        <f t="shared" ref="O411:O474" si="18">+DATE(K411,J411,I411)</f>
        <v>43405</v>
      </c>
      <c r="P411" s="2">
        <f t="shared" ref="P411:P474" si="19">+DATE(N411,M411,L411)</f>
        <v>43434</v>
      </c>
    </row>
    <row r="412" spans="2:16" x14ac:dyDescent="0.3">
      <c r="B412">
        <v>409</v>
      </c>
      <c r="C412" t="s">
        <v>447</v>
      </c>
      <c r="D412" t="s">
        <v>70</v>
      </c>
      <c r="E412" t="s">
        <v>71</v>
      </c>
      <c r="F412">
        <v>0</v>
      </c>
      <c r="G412">
        <v>30</v>
      </c>
      <c r="I412">
        <v>1</v>
      </c>
      <c r="J412">
        <v>12</v>
      </c>
      <c r="K412">
        <v>2018</v>
      </c>
      <c r="L412">
        <v>31</v>
      </c>
      <c r="M412">
        <v>12</v>
      </c>
      <c r="N412">
        <v>2018</v>
      </c>
      <c r="O412" s="2">
        <f t="shared" si="18"/>
        <v>43435</v>
      </c>
      <c r="P412" s="2">
        <f t="shared" si="19"/>
        <v>43465</v>
      </c>
    </row>
    <row r="413" spans="2:16" x14ac:dyDescent="0.3">
      <c r="B413">
        <v>410</v>
      </c>
      <c r="C413" t="s">
        <v>448</v>
      </c>
      <c r="D413" t="s">
        <v>70</v>
      </c>
      <c r="E413" t="s">
        <v>71</v>
      </c>
      <c r="F413">
        <v>0</v>
      </c>
      <c r="G413">
        <v>30</v>
      </c>
      <c r="I413">
        <v>1</v>
      </c>
      <c r="J413" s="5">
        <v>1</v>
      </c>
      <c r="K413">
        <v>2019</v>
      </c>
      <c r="L413">
        <v>31</v>
      </c>
      <c r="M413" s="5">
        <v>1</v>
      </c>
      <c r="N413">
        <v>2019</v>
      </c>
      <c r="O413" s="2">
        <f t="shared" si="18"/>
        <v>43466</v>
      </c>
      <c r="P413" s="2">
        <f t="shared" si="19"/>
        <v>43496</v>
      </c>
    </row>
    <row r="414" spans="2:16" x14ac:dyDescent="0.3">
      <c r="B414">
        <v>411</v>
      </c>
      <c r="C414" t="s">
        <v>449</v>
      </c>
      <c r="D414" t="s">
        <v>70</v>
      </c>
      <c r="E414" t="s">
        <v>71</v>
      </c>
      <c r="F414">
        <v>0</v>
      </c>
      <c r="G414">
        <v>27</v>
      </c>
      <c r="I414">
        <v>1</v>
      </c>
      <c r="J414">
        <v>2</v>
      </c>
      <c r="K414">
        <v>2019</v>
      </c>
      <c r="L414">
        <v>28</v>
      </c>
      <c r="M414">
        <v>2</v>
      </c>
      <c r="N414">
        <v>2019</v>
      </c>
      <c r="O414" s="2">
        <f t="shared" si="18"/>
        <v>43497</v>
      </c>
      <c r="P414" s="2">
        <f t="shared" si="19"/>
        <v>43524</v>
      </c>
    </row>
    <row r="415" spans="2:16" x14ac:dyDescent="0.3">
      <c r="B415">
        <v>412</v>
      </c>
      <c r="C415" t="s">
        <v>450</v>
      </c>
      <c r="D415" t="s">
        <v>70</v>
      </c>
      <c r="E415" t="s">
        <v>71</v>
      </c>
      <c r="F415">
        <v>0</v>
      </c>
      <c r="G415">
        <v>30</v>
      </c>
      <c r="I415">
        <v>1</v>
      </c>
      <c r="J415">
        <v>3</v>
      </c>
      <c r="K415">
        <v>2019</v>
      </c>
      <c r="L415">
        <v>31</v>
      </c>
      <c r="M415">
        <v>3</v>
      </c>
      <c r="N415">
        <v>2019</v>
      </c>
      <c r="O415" s="2">
        <f t="shared" si="18"/>
        <v>43525</v>
      </c>
      <c r="P415" s="2">
        <f t="shared" si="19"/>
        <v>43555</v>
      </c>
    </row>
    <row r="416" spans="2:16" x14ac:dyDescent="0.3">
      <c r="B416">
        <v>413</v>
      </c>
      <c r="C416" t="s">
        <v>451</v>
      </c>
      <c r="D416" t="s">
        <v>70</v>
      </c>
      <c r="E416" t="s">
        <v>71</v>
      </c>
      <c r="F416">
        <v>0</v>
      </c>
      <c r="G416">
        <v>29</v>
      </c>
      <c r="I416">
        <v>1</v>
      </c>
      <c r="J416">
        <v>4</v>
      </c>
      <c r="K416">
        <v>2019</v>
      </c>
      <c r="L416">
        <v>30</v>
      </c>
      <c r="M416">
        <v>4</v>
      </c>
      <c r="N416">
        <v>2019</v>
      </c>
      <c r="O416" s="2">
        <f t="shared" si="18"/>
        <v>43556</v>
      </c>
      <c r="P416" s="2">
        <f t="shared" si="19"/>
        <v>43585</v>
      </c>
    </row>
    <row r="417" spans="2:16" x14ac:dyDescent="0.3">
      <c r="B417">
        <v>414</v>
      </c>
      <c r="C417" t="s">
        <v>452</v>
      </c>
      <c r="D417" t="s">
        <v>70</v>
      </c>
      <c r="E417" t="s">
        <v>71</v>
      </c>
      <c r="F417">
        <v>0</v>
      </c>
      <c r="G417">
        <v>30</v>
      </c>
      <c r="I417">
        <v>1</v>
      </c>
      <c r="J417">
        <v>5</v>
      </c>
      <c r="K417">
        <v>2019</v>
      </c>
      <c r="L417">
        <v>31</v>
      </c>
      <c r="M417">
        <v>5</v>
      </c>
      <c r="N417">
        <v>2019</v>
      </c>
      <c r="O417" s="2">
        <f t="shared" si="18"/>
        <v>43586</v>
      </c>
      <c r="P417" s="2">
        <f t="shared" si="19"/>
        <v>43616</v>
      </c>
    </row>
    <row r="418" spans="2:16" x14ac:dyDescent="0.3">
      <c r="B418">
        <v>415</v>
      </c>
      <c r="C418" t="s">
        <v>453</v>
      </c>
      <c r="D418" t="s">
        <v>70</v>
      </c>
      <c r="E418" t="s">
        <v>71</v>
      </c>
      <c r="F418">
        <v>0</v>
      </c>
      <c r="G418">
        <v>29</v>
      </c>
      <c r="I418">
        <v>1</v>
      </c>
      <c r="J418">
        <v>6</v>
      </c>
      <c r="K418">
        <v>2019</v>
      </c>
      <c r="L418">
        <v>30</v>
      </c>
      <c r="M418">
        <v>6</v>
      </c>
      <c r="N418">
        <v>2019</v>
      </c>
      <c r="O418" s="2">
        <f t="shared" si="18"/>
        <v>43617</v>
      </c>
      <c r="P418" s="2">
        <f t="shared" si="19"/>
        <v>43646</v>
      </c>
    </row>
    <row r="419" spans="2:16" x14ac:dyDescent="0.3">
      <c r="B419">
        <v>416</v>
      </c>
      <c r="C419" t="s">
        <v>454</v>
      </c>
      <c r="D419" t="s">
        <v>70</v>
      </c>
      <c r="E419" t="s">
        <v>71</v>
      </c>
      <c r="F419">
        <v>0</v>
      </c>
      <c r="G419">
        <v>30</v>
      </c>
      <c r="I419">
        <v>1</v>
      </c>
      <c r="J419">
        <v>7</v>
      </c>
      <c r="K419">
        <v>2019</v>
      </c>
      <c r="L419">
        <v>31</v>
      </c>
      <c r="M419">
        <v>7</v>
      </c>
      <c r="N419">
        <v>2019</v>
      </c>
      <c r="O419" s="2">
        <f t="shared" si="18"/>
        <v>43647</v>
      </c>
      <c r="P419" s="2">
        <f t="shared" si="19"/>
        <v>43677</v>
      </c>
    </row>
    <row r="420" spans="2:16" x14ac:dyDescent="0.3">
      <c r="B420">
        <v>417</v>
      </c>
      <c r="C420" t="s">
        <v>455</v>
      </c>
      <c r="D420" t="s">
        <v>70</v>
      </c>
      <c r="E420" t="s">
        <v>71</v>
      </c>
      <c r="F420">
        <v>0</v>
      </c>
      <c r="G420">
        <v>30</v>
      </c>
      <c r="I420">
        <v>1</v>
      </c>
      <c r="J420">
        <v>8</v>
      </c>
      <c r="K420">
        <v>2019</v>
      </c>
      <c r="L420">
        <v>31</v>
      </c>
      <c r="M420">
        <v>8</v>
      </c>
      <c r="N420">
        <v>2019</v>
      </c>
      <c r="O420" s="2">
        <f t="shared" si="18"/>
        <v>43678</v>
      </c>
      <c r="P420" s="2">
        <f t="shared" si="19"/>
        <v>43708</v>
      </c>
    </row>
    <row r="421" spans="2:16" x14ac:dyDescent="0.3">
      <c r="B421">
        <v>418</v>
      </c>
      <c r="C421" t="s">
        <v>456</v>
      </c>
      <c r="D421" t="s">
        <v>70</v>
      </c>
      <c r="E421" t="s">
        <v>71</v>
      </c>
      <c r="F421">
        <v>0</v>
      </c>
      <c r="G421">
        <v>29</v>
      </c>
      <c r="I421">
        <v>1</v>
      </c>
      <c r="J421">
        <v>9</v>
      </c>
      <c r="K421">
        <v>2019</v>
      </c>
      <c r="L421">
        <v>30</v>
      </c>
      <c r="M421">
        <v>9</v>
      </c>
      <c r="N421">
        <v>2019</v>
      </c>
      <c r="O421" s="2">
        <f t="shared" si="18"/>
        <v>43709</v>
      </c>
      <c r="P421" s="2">
        <f t="shared" si="19"/>
        <v>43738</v>
      </c>
    </row>
    <row r="422" spans="2:16" x14ac:dyDescent="0.3">
      <c r="B422">
        <v>419</v>
      </c>
      <c r="C422" t="s">
        <v>457</v>
      </c>
      <c r="D422" t="s">
        <v>70</v>
      </c>
      <c r="E422" t="s">
        <v>71</v>
      </c>
      <c r="F422">
        <v>0</v>
      </c>
      <c r="G422">
        <v>30</v>
      </c>
      <c r="I422">
        <v>1</v>
      </c>
      <c r="J422">
        <v>10</v>
      </c>
      <c r="K422">
        <v>2019</v>
      </c>
      <c r="L422">
        <v>31</v>
      </c>
      <c r="M422">
        <v>10</v>
      </c>
      <c r="N422">
        <v>2019</v>
      </c>
      <c r="O422" s="2">
        <f t="shared" si="18"/>
        <v>43739</v>
      </c>
      <c r="P422" s="2">
        <f t="shared" si="19"/>
        <v>43769</v>
      </c>
    </row>
    <row r="423" spans="2:16" x14ac:dyDescent="0.3">
      <c r="B423">
        <v>420</v>
      </c>
      <c r="C423" t="s">
        <v>458</v>
      </c>
      <c r="D423" t="s">
        <v>70</v>
      </c>
      <c r="E423" t="s">
        <v>71</v>
      </c>
      <c r="F423">
        <v>0</v>
      </c>
      <c r="G423">
        <v>29</v>
      </c>
      <c r="I423">
        <v>1</v>
      </c>
      <c r="J423">
        <v>11</v>
      </c>
      <c r="K423">
        <v>2019</v>
      </c>
      <c r="L423">
        <v>30</v>
      </c>
      <c r="M423">
        <v>11</v>
      </c>
      <c r="N423">
        <v>2019</v>
      </c>
      <c r="O423" s="2">
        <f t="shared" si="18"/>
        <v>43770</v>
      </c>
      <c r="P423" s="2">
        <f t="shared" si="19"/>
        <v>43799</v>
      </c>
    </row>
    <row r="424" spans="2:16" x14ac:dyDescent="0.3">
      <c r="B424">
        <v>421</v>
      </c>
      <c r="C424" t="s">
        <v>459</v>
      </c>
      <c r="D424" t="s">
        <v>70</v>
      </c>
      <c r="E424" t="s">
        <v>71</v>
      </c>
      <c r="F424">
        <v>0</v>
      </c>
      <c r="G424">
        <v>30</v>
      </c>
      <c r="I424">
        <v>1</v>
      </c>
      <c r="J424">
        <v>12</v>
      </c>
      <c r="K424">
        <v>2019</v>
      </c>
      <c r="L424">
        <v>31</v>
      </c>
      <c r="M424">
        <v>12</v>
      </c>
      <c r="N424">
        <v>2019</v>
      </c>
      <c r="O424" s="2">
        <f t="shared" si="18"/>
        <v>43800</v>
      </c>
      <c r="P424" s="2">
        <f t="shared" si="19"/>
        <v>43830</v>
      </c>
    </row>
    <row r="425" spans="2:16" x14ac:dyDescent="0.3">
      <c r="B425">
        <v>422</v>
      </c>
      <c r="C425" t="s">
        <v>460</v>
      </c>
      <c r="D425" t="s">
        <v>70</v>
      </c>
      <c r="E425" t="s">
        <v>71</v>
      </c>
      <c r="F425">
        <v>0</v>
      </c>
      <c r="G425">
        <v>30</v>
      </c>
      <c r="I425">
        <v>1</v>
      </c>
      <c r="J425" s="5">
        <v>1</v>
      </c>
      <c r="K425">
        <v>2020</v>
      </c>
      <c r="L425">
        <v>31</v>
      </c>
      <c r="M425" s="5">
        <v>1</v>
      </c>
      <c r="N425">
        <v>2020</v>
      </c>
      <c r="O425" s="2">
        <f t="shared" si="18"/>
        <v>43831</v>
      </c>
      <c r="P425" s="2">
        <f t="shared" si="19"/>
        <v>43861</v>
      </c>
    </row>
    <row r="426" spans="2:16" x14ac:dyDescent="0.3">
      <c r="B426">
        <v>423</v>
      </c>
      <c r="C426" t="s">
        <v>461</v>
      </c>
      <c r="D426" t="s">
        <v>70</v>
      </c>
      <c r="E426" t="s">
        <v>71</v>
      </c>
      <c r="F426">
        <v>0</v>
      </c>
      <c r="G426">
        <v>27</v>
      </c>
      <c r="I426">
        <v>1</v>
      </c>
      <c r="J426">
        <v>2</v>
      </c>
      <c r="K426">
        <v>2020</v>
      </c>
      <c r="L426">
        <v>28</v>
      </c>
      <c r="M426">
        <v>2</v>
      </c>
      <c r="N426">
        <v>2020</v>
      </c>
      <c r="O426" s="2">
        <f t="shared" si="18"/>
        <v>43862</v>
      </c>
      <c r="P426" s="2">
        <f t="shared" si="19"/>
        <v>43889</v>
      </c>
    </row>
    <row r="427" spans="2:16" x14ac:dyDescent="0.3">
      <c r="B427">
        <v>424</v>
      </c>
      <c r="C427" t="s">
        <v>462</v>
      </c>
      <c r="D427" t="s">
        <v>70</v>
      </c>
      <c r="E427" t="s">
        <v>71</v>
      </c>
      <c r="F427">
        <v>0</v>
      </c>
      <c r="G427">
        <v>30</v>
      </c>
      <c r="I427">
        <v>1</v>
      </c>
      <c r="J427">
        <v>3</v>
      </c>
      <c r="K427">
        <v>2020</v>
      </c>
      <c r="L427">
        <v>31</v>
      </c>
      <c r="M427">
        <v>3</v>
      </c>
      <c r="N427">
        <v>2020</v>
      </c>
      <c r="O427" s="2">
        <f t="shared" si="18"/>
        <v>43891</v>
      </c>
      <c r="P427" s="2">
        <f t="shared" si="19"/>
        <v>43921</v>
      </c>
    </row>
    <row r="428" spans="2:16" x14ac:dyDescent="0.3">
      <c r="B428">
        <v>425</v>
      </c>
      <c r="C428" t="s">
        <v>463</v>
      </c>
      <c r="D428" t="s">
        <v>70</v>
      </c>
      <c r="E428" t="s">
        <v>71</v>
      </c>
      <c r="F428">
        <v>0</v>
      </c>
      <c r="G428">
        <v>29</v>
      </c>
      <c r="I428">
        <v>1</v>
      </c>
      <c r="J428">
        <v>4</v>
      </c>
      <c r="K428">
        <v>2020</v>
      </c>
      <c r="L428">
        <v>30</v>
      </c>
      <c r="M428">
        <v>4</v>
      </c>
      <c r="N428">
        <v>2020</v>
      </c>
      <c r="O428" s="2">
        <f t="shared" si="18"/>
        <v>43922</v>
      </c>
      <c r="P428" s="2">
        <f t="shared" si="19"/>
        <v>43951</v>
      </c>
    </row>
    <row r="429" spans="2:16" x14ac:dyDescent="0.3">
      <c r="B429">
        <v>426</v>
      </c>
      <c r="C429" t="s">
        <v>464</v>
      </c>
      <c r="D429" t="s">
        <v>70</v>
      </c>
      <c r="E429" t="s">
        <v>71</v>
      </c>
      <c r="F429">
        <v>0</v>
      </c>
      <c r="G429">
        <v>30</v>
      </c>
      <c r="I429">
        <v>1</v>
      </c>
      <c r="J429">
        <v>5</v>
      </c>
      <c r="K429">
        <v>2020</v>
      </c>
      <c r="L429">
        <v>31</v>
      </c>
      <c r="M429">
        <v>5</v>
      </c>
      <c r="N429">
        <v>2020</v>
      </c>
      <c r="O429" s="2">
        <f t="shared" si="18"/>
        <v>43952</v>
      </c>
      <c r="P429" s="2">
        <f t="shared" si="19"/>
        <v>43982</v>
      </c>
    </row>
    <row r="430" spans="2:16" x14ac:dyDescent="0.3">
      <c r="B430">
        <v>427</v>
      </c>
      <c r="C430" t="s">
        <v>465</v>
      </c>
      <c r="D430" t="s">
        <v>70</v>
      </c>
      <c r="E430" t="s">
        <v>71</v>
      </c>
      <c r="F430">
        <v>0</v>
      </c>
      <c r="G430">
        <v>29</v>
      </c>
      <c r="I430">
        <v>1</v>
      </c>
      <c r="J430">
        <v>6</v>
      </c>
      <c r="K430">
        <v>2020</v>
      </c>
      <c r="L430">
        <v>30</v>
      </c>
      <c r="M430">
        <v>6</v>
      </c>
      <c r="N430">
        <v>2020</v>
      </c>
      <c r="O430" s="2">
        <f t="shared" si="18"/>
        <v>43983</v>
      </c>
      <c r="P430" s="2">
        <f t="shared" si="19"/>
        <v>44012</v>
      </c>
    </row>
    <row r="431" spans="2:16" x14ac:dyDescent="0.3">
      <c r="B431">
        <v>428</v>
      </c>
      <c r="C431" t="s">
        <v>466</v>
      </c>
      <c r="D431" t="s">
        <v>70</v>
      </c>
      <c r="E431" t="s">
        <v>71</v>
      </c>
      <c r="F431">
        <v>0</v>
      </c>
      <c r="G431">
        <v>30</v>
      </c>
      <c r="I431">
        <v>1</v>
      </c>
      <c r="J431">
        <v>7</v>
      </c>
      <c r="K431">
        <v>2020</v>
      </c>
      <c r="L431">
        <v>31</v>
      </c>
      <c r="M431">
        <v>7</v>
      </c>
      <c r="N431">
        <v>2020</v>
      </c>
      <c r="O431" s="2">
        <f t="shared" si="18"/>
        <v>44013</v>
      </c>
      <c r="P431" s="2">
        <f t="shared" si="19"/>
        <v>44043</v>
      </c>
    </row>
    <row r="432" spans="2:16" x14ac:dyDescent="0.3">
      <c r="B432">
        <v>429</v>
      </c>
      <c r="C432" t="s">
        <v>467</v>
      </c>
      <c r="D432" t="s">
        <v>70</v>
      </c>
      <c r="E432" t="s">
        <v>71</v>
      </c>
      <c r="F432">
        <v>0</v>
      </c>
      <c r="G432">
        <v>30</v>
      </c>
      <c r="I432">
        <v>1</v>
      </c>
      <c r="J432">
        <v>8</v>
      </c>
      <c r="K432">
        <v>2020</v>
      </c>
      <c r="L432">
        <v>31</v>
      </c>
      <c r="M432">
        <v>8</v>
      </c>
      <c r="N432">
        <v>2020</v>
      </c>
      <c r="O432" s="2">
        <f t="shared" si="18"/>
        <v>44044</v>
      </c>
      <c r="P432" s="2">
        <f t="shared" si="19"/>
        <v>44074</v>
      </c>
    </row>
    <row r="433" spans="2:16" x14ac:dyDescent="0.3">
      <c r="B433">
        <v>430</v>
      </c>
      <c r="C433" t="s">
        <v>468</v>
      </c>
      <c r="D433" t="s">
        <v>70</v>
      </c>
      <c r="E433" t="s">
        <v>71</v>
      </c>
      <c r="F433">
        <v>0</v>
      </c>
      <c r="G433">
        <v>29</v>
      </c>
      <c r="I433">
        <v>1</v>
      </c>
      <c r="J433">
        <v>9</v>
      </c>
      <c r="K433">
        <v>2020</v>
      </c>
      <c r="L433">
        <v>30</v>
      </c>
      <c r="M433">
        <v>9</v>
      </c>
      <c r="N433">
        <v>2020</v>
      </c>
      <c r="O433" s="2">
        <f t="shared" si="18"/>
        <v>44075</v>
      </c>
      <c r="P433" s="2">
        <f t="shared" si="19"/>
        <v>44104</v>
      </c>
    </row>
    <row r="434" spans="2:16" x14ac:dyDescent="0.3">
      <c r="B434">
        <v>431</v>
      </c>
      <c r="C434" t="s">
        <v>469</v>
      </c>
      <c r="D434" t="s">
        <v>70</v>
      </c>
      <c r="E434" t="s">
        <v>71</v>
      </c>
      <c r="F434">
        <v>0</v>
      </c>
      <c r="G434">
        <v>30</v>
      </c>
      <c r="I434">
        <v>1</v>
      </c>
      <c r="J434">
        <v>10</v>
      </c>
      <c r="K434">
        <v>2020</v>
      </c>
      <c r="L434">
        <v>31</v>
      </c>
      <c r="M434">
        <v>10</v>
      </c>
      <c r="N434">
        <v>2020</v>
      </c>
      <c r="O434" s="2">
        <f t="shared" si="18"/>
        <v>44105</v>
      </c>
      <c r="P434" s="2">
        <f t="shared" si="19"/>
        <v>44135</v>
      </c>
    </row>
    <row r="435" spans="2:16" x14ac:dyDescent="0.3">
      <c r="B435">
        <v>432</v>
      </c>
      <c r="C435" t="s">
        <v>470</v>
      </c>
      <c r="D435" t="s">
        <v>70</v>
      </c>
      <c r="E435" t="s">
        <v>71</v>
      </c>
      <c r="F435">
        <v>0</v>
      </c>
      <c r="G435">
        <v>29</v>
      </c>
      <c r="I435">
        <v>1</v>
      </c>
      <c r="J435">
        <v>11</v>
      </c>
      <c r="K435">
        <v>2020</v>
      </c>
      <c r="L435">
        <v>30</v>
      </c>
      <c r="M435">
        <v>11</v>
      </c>
      <c r="N435">
        <v>2020</v>
      </c>
      <c r="O435" s="2">
        <f t="shared" si="18"/>
        <v>44136</v>
      </c>
      <c r="P435" s="2">
        <f t="shared" si="19"/>
        <v>44165</v>
      </c>
    </row>
    <row r="436" spans="2:16" x14ac:dyDescent="0.3">
      <c r="B436">
        <v>433</v>
      </c>
      <c r="C436" t="s">
        <v>471</v>
      </c>
      <c r="D436" t="s">
        <v>70</v>
      </c>
      <c r="E436" t="s">
        <v>71</v>
      </c>
      <c r="F436">
        <v>0</v>
      </c>
      <c r="G436">
        <v>30</v>
      </c>
      <c r="I436">
        <v>1</v>
      </c>
      <c r="J436">
        <v>12</v>
      </c>
      <c r="K436">
        <v>2020</v>
      </c>
      <c r="L436">
        <v>31</v>
      </c>
      <c r="M436">
        <v>12</v>
      </c>
      <c r="N436">
        <v>2020</v>
      </c>
      <c r="O436" s="2">
        <f t="shared" si="18"/>
        <v>44166</v>
      </c>
      <c r="P436" s="2">
        <f t="shared" si="19"/>
        <v>44196</v>
      </c>
    </row>
    <row r="437" spans="2:16" x14ac:dyDescent="0.3">
      <c r="B437">
        <v>434</v>
      </c>
      <c r="C437" t="s">
        <v>472</v>
      </c>
      <c r="D437" t="s">
        <v>70</v>
      </c>
      <c r="E437" t="s">
        <v>71</v>
      </c>
      <c r="F437">
        <v>0</v>
      </c>
      <c r="G437">
        <v>30</v>
      </c>
      <c r="I437">
        <v>1</v>
      </c>
      <c r="J437" s="5">
        <v>1</v>
      </c>
      <c r="K437">
        <v>2021</v>
      </c>
      <c r="L437">
        <v>31</v>
      </c>
      <c r="M437" s="5">
        <v>1</v>
      </c>
      <c r="N437">
        <v>2021</v>
      </c>
      <c r="O437" s="2">
        <f t="shared" si="18"/>
        <v>44197</v>
      </c>
      <c r="P437" s="2">
        <f t="shared" si="19"/>
        <v>44227</v>
      </c>
    </row>
    <row r="438" spans="2:16" x14ac:dyDescent="0.3">
      <c r="B438">
        <v>435</v>
      </c>
      <c r="C438" t="s">
        <v>473</v>
      </c>
      <c r="D438" t="s">
        <v>70</v>
      </c>
      <c r="E438" t="s">
        <v>71</v>
      </c>
      <c r="F438">
        <v>0</v>
      </c>
      <c r="G438">
        <v>27</v>
      </c>
      <c r="I438">
        <v>1</v>
      </c>
      <c r="J438">
        <v>2</v>
      </c>
      <c r="K438">
        <v>2021</v>
      </c>
      <c r="L438">
        <v>28</v>
      </c>
      <c r="M438">
        <v>2</v>
      </c>
      <c r="N438">
        <v>2021</v>
      </c>
      <c r="O438" s="2">
        <f t="shared" si="18"/>
        <v>44228</v>
      </c>
      <c r="P438" s="2">
        <f t="shared" si="19"/>
        <v>44255</v>
      </c>
    </row>
    <row r="439" spans="2:16" x14ac:dyDescent="0.3">
      <c r="B439">
        <v>436</v>
      </c>
      <c r="C439" t="s">
        <v>474</v>
      </c>
      <c r="D439" t="s">
        <v>70</v>
      </c>
      <c r="E439" t="s">
        <v>71</v>
      </c>
      <c r="F439">
        <v>0</v>
      </c>
      <c r="G439">
        <v>30</v>
      </c>
      <c r="I439">
        <v>1</v>
      </c>
      <c r="J439">
        <v>3</v>
      </c>
      <c r="K439">
        <v>2021</v>
      </c>
      <c r="L439">
        <v>31</v>
      </c>
      <c r="M439">
        <v>3</v>
      </c>
      <c r="N439">
        <v>2021</v>
      </c>
      <c r="O439" s="2">
        <f t="shared" si="18"/>
        <v>44256</v>
      </c>
      <c r="P439" s="2">
        <f t="shared" si="19"/>
        <v>44286</v>
      </c>
    </row>
    <row r="440" spans="2:16" x14ac:dyDescent="0.3">
      <c r="B440">
        <v>437</v>
      </c>
      <c r="C440" t="s">
        <v>475</v>
      </c>
      <c r="D440" t="s">
        <v>70</v>
      </c>
      <c r="E440" t="s">
        <v>71</v>
      </c>
      <c r="F440">
        <v>0</v>
      </c>
      <c r="G440">
        <v>29</v>
      </c>
      <c r="I440">
        <v>1</v>
      </c>
      <c r="J440">
        <v>4</v>
      </c>
      <c r="K440">
        <v>2021</v>
      </c>
      <c r="L440">
        <v>30</v>
      </c>
      <c r="M440">
        <v>4</v>
      </c>
      <c r="N440">
        <v>2021</v>
      </c>
      <c r="O440" s="2">
        <f t="shared" si="18"/>
        <v>44287</v>
      </c>
      <c r="P440" s="2">
        <f t="shared" si="19"/>
        <v>44316</v>
      </c>
    </row>
    <row r="441" spans="2:16" x14ac:dyDescent="0.3">
      <c r="B441">
        <v>438</v>
      </c>
      <c r="C441" t="s">
        <v>476</v>
      </c>
      <c r="D441" t="s">
        <v>70</v>
      </c>
      <c r="E441" t="s">
        <v>71</v>
      </c>
      <c r="F441">
        <v>0</v>
      </c>
      <c r="G441">
        <v>30</v>
      </c>
      <c r="I441">
        <v>1</v>
      </c>
      <c r="J441">
        <v>5</v>
      </c>
      <c r="K441">
        <v>2021</v>
      </c>
      <c r="L441">
        <v>31</v>
      </c>
      <c r="M441">
        <v>5</v>
      </c>
      <c r="N441">
        <v>2021</v>
      </c>
      <c r="O441" s="2">
        <f t="shared" si="18"/>
        <v>44317</v>
      </c>
      <c r="P441" s="2">
        <f t="shared" si="19"/>
        <v>44347</v>
      </c>
    </row>
    <row r="442" spans="2:16" x14ac:dyDescent="0.3">
      <c r="B442">
        <v>439</v>
      </c>
      <c r="C442" t="s">
        <v>477</v>
      </c>
      <c r="D442" t="s">
        <v>70</v>
      </c>
      <c r="E442" t="s">
        <v>71</v>
      </c>
      <c r="F442">
        <v>0</v>
      </c>
      <c r="G442">
        <v>29</v>
      </c>
      <c r="I442">
        <v>1</v>
      </c>
      <c r="J442">
        <v>6</v>
      </c>
      <c r="K442">
        <v>2021</v>
      </c>
      <c r="L442">
        <v>30</v>
      </c>
      <c r="M442">
        <v>6</v>
      </c>
      <c r="N442">
        <v>2021</v>
      </c>
      <c r="O442" s="2">
        <f t="shared" si="18"/>
        <v>44348</v>
      </c>
      <c r="P442" s="2">
        <f t="shared" si="19"/>
        <v>44377</v>
      </c>
    </row>
    <row r="443" spans="2:16" x14ac:dyDescent="0.3">
      <c r="B443">
        <v>440</v>
      </c>
      <c r="C443" t="s">
        <v>478</v>
      </c>
      <c r="D443" t="s">
        <v>70</v>
      </c>
      <c r="E443" t="s">
        <v>71</v>
      </c>
      <c r="F443">
        <v>0</v>
      </c>
      <c r="G443">
        <v>30</v>
      </c>
      <c r="I443">
        <v>1</v>
      </c>
      <c r="J443">
        <v>7</v>
      </c>
      <c r="K443">
        <v>2021</v>
      </c>
      <c r="L443">
        <v>31</v>
      </c>
      <c r="M443">
        <v>7</v>
      </c>
      <c r="N443">
        <v>2021</v>
      </c>
      <c r="O443" s="2">
        <f t="shared" si="18"/>
        <v>44378</v>
      </c>
      <c r="P443" s="2">
        <f t="shared" si="19"/>
        <v>44408</v>
      </c>
    </row>
    <row r="444" spans="2:16" x14ac:dyDescent="0.3">
      <c r="B444">
        <v>441</v>
      </c>
      <c r="C444" t="s">
        <v>479</v>
      </c>
      <c r="D444" t="s">
        <v>70</v>
      </c>
      <c r="E444" t="s">
        <v>71</v>
      </c>
      <c r="F444">
        <v>0</v>
      </c>
      <c r="G444">
        <v>30</v>
      </c>
      <c r="I444">
        <v>1</v>
      </c>
      <c r="J444">
        <v>8</v>
      </c>
      <c r="K444">
        <v>2021</v>
      </c>
      <c r="L444">
        <v>31</v>
      </c>
      <c r="M444">
        <v>8</v>
      </c>
      <c r="N444">
        <v>2021</v>
      </c>
      <c r="O444" s="2">
        <f t="shared" si="18"/>
        <v>44409</v>
      </c>
      <c r="P444" s="2">
        <f t="shared" si="19"/>
        <v>44439</v>
      </c>
    </row>
    <row r="445" spans="2:16" x14ac:dyDescent="0.3">
      <c r="B445">
        <v>442</v>
      </c>
      <c r="C445" t="s">
        <v>480</v>
      </c>
      <c r="D445" t="s">
        <v>70</v>
      </c>
      <c r="E445" t="s">
        <v>71</v>
      </c>
      <c r="F445">
        <v>0</v>
      </c>
      <c r="G445">
        <v>29</v>
      </c>
      <c r="I445">
        <v>1</v>
      </c>
      <c r="J445">
        <v>9</v>
      </c>
      <c r="K445">
        <v>2021</v>
      </c>
      <c r="L445">
        <v>30</v>
      </c>
      <c r="M445">
        <v>9</v>
      </c>
      <c r="N445">
        <v>2021</v>
      </c>
      <c r="O445" s="2">
        <f t="shared" si="18"/>
        <v>44440</v>
      </c>
      <c r="P445" s="2">
        <f t="shared" si="19"/>
        <v>44469</v>
      </c>
    </row>
    <row r="446" spans="2:16" x14ac:dyDescent="0.3">
      <c r="B446">
        <v>443</v>
      </c>
      <c r="C446" t="s">
        <v>481</v>
      </c>
      <c r="D446" t="s">
        <v>70</v>
      </c>
      <c r="E446" t="s">
        <v>71</v>
      </c>
      <c r="F446">
        <v>0</v>
      </c>
      <c r="G446">
        <v>30</v>
      </c>
      <c r="I446">
        <v>1</v>
      </c>
      <c r="J446">
        <v>10</v>
      </c>
      <c r="K446">
        <v>2021</v>
      </c>
      <c r="L446">
        <v>31</v>
      </c>
      <c r="M446">
        <v>10</v>
      </c>
      <c r="N446">
        <v>2021</v>
      </c>
      <c r="O446" s="2">
        <f t="shared" si="18"/>
        <v>44470</v>
      </c>
      <c r="P446" s="2">
        <f t="shared" si="19"/>
        <v>44500</v>
      </c>
    </row>
    <row r="447" spans="2:16" x14ac:dyDescent="0.3">
      <c r="B447">
        <v>444</v>
      </c>
      <c r="C447" t="s">
        <v>482</v>
      </c>
      <c r="D447" t="s">
        <v>70</v>
      </c>
      <c r="E447" t="s">
        <v>71</v>
      </c>
      <c r="F447">
        <v>0</v>
      </c>
      <c r="G447">
        <v>29</v>
      </c>
      <c r="I447">
        <v>1</v>
      </c>
      <c r="J447">
        <v>11</v>
      </c>
      <c r="K447">
        <v>2021</v>
      </c>
      <c r="L447">
        <v>30</v>
      </c>
      <c r="M447">
        <v>11</v>
      </c>
      <c r="N447">
        <v>2021</v>
      </c>
      <c r="O447" s="2">
        <f t="shared" si="18"/>
        <v>44501</v>
      </c>
      <c r="P447" s="2">
        <f t="shared" si="19"/>
        <v>44530</v>
      </c>
    </row>
    <row r="448" spans="2:16" x14ac:dyDescent="0.3">
      <c r="B448">
        <v>445</v>
      </c>
      <c r="C448" t="s">
        <v>483</v>
      </c>
      <c r="D448" t="s">
        <v>70</v>
      </c>
      <c r="E448" t="s">
        <v>71</v>
      </c>
      <c r="F448">
        <v>0</v>
      </c>
      <c r="G448">
        <v>30</v>
      </c>
      <c r="I448">
        <v>1</v>
      </c>
      <c r="J448">
        <v>12</v>
      </c>
      <c r="K448">
        <v>2021</v>
      </c>
      <c r="L448">
        <v>31</v>
      </c>
      <c r="M448">
        <v>12</v>
      </c>
      <c r="N448">
        <v>2021</v>
      </c>
      <c r="O448" s="2">
        <f t="shared" si="18"/>
        <v>44531</v>
      </c>
      <c r="P448" s="2">
        <f t="shared" si="19"/>
        <v>44561</v>
      </c>
    </row>
    <row r="449" spans="2:16" x14ac:dyDescent="0.3">
      <c r="B449">
        <v>446</v>
      </c>
      <c r="C449" t="s">
        <v>484</v>
      </c>
      <c r="D449" t="s">
        <v>70</v>
      </c>
      <c r="E449" t="s">
        <v>71</v>
      </c>
      <c r="F449">
        <v>0</v>
      </c>
      <c r="G449">
        <v>30</v>
      </c>
      <c r="I449">
        <v>1</v>
      </c>
      <c r="J449" s="5">
        <v>1</v>
      </c>
      <c r="K449">
        <v>2022</v>
      </c>
      <c r="L449">
        <v>31</v>
      </c>
      <c r="M449" s="5">
        <v>1</v>
      </c>
      <c r="N449">
        <v>2022</v>
      </c>
      <c r="O449" s="2">
        <f t="shared" si="18"/>
        <v>44562</v>
      </c>
      <c r="P449" s="2">
        <f t="shared" si="19"/>
        <v>44592</v>
      </c>
    </row>
    <row r="450" spans="2:16" x14ac:dyDescent="0.3">
      <c r="B450">
        <v>447</v>
      </c>
      <c r="C450" t="s">
        <v>485</v>
      </c>
      <c r="D450" t="s">
        <v>70</v>
      </c>
      <c r="E450" t="s">
        <v>71</v>
      </c>
      <c r="F450">
        <v>0</v>
      </c>
      <c r="G450">
        <v>27</v>
      </c>
      <c r="I450">
        <v>1</v>
      </c>
      <c r="J450">
        <v>2</v>
      </c>
      <c r="K450">
        <v>2022</v>
      </c>
      <c r="L450">
        <v>28</v>
      </c>
      <c r="M450">
        <v>2</v>
      </c>
      <c r="N450">
        <v>2022</v>
      </c>
      <c r="O450" s="2">
        <f t="shared" si="18"/>
        <v>44593</v>
      </c>
      <c r="P450" s="2">
        <f t="shared" si="19"/>
        <v>44620</v>
      </c>
    </row>
    <row r="451" spans="2:16" x14ac:dyDescent="0.3">
      <c r="B451">
        <v>448</v>
      </c>
      <c r="C451" t="s">
        <v>486</v>
      </c>
      <c r="D451" t="s">
        <v>70</v>
      </c>
      <c r="E451" t="s">
        <v>71</v>
      </c>
      <c r="F451">
        <v>0</v>
      </c>
      <c r="G451">
        <v>30</v>
      </c>
      <c r="I451">
        <v>1</v>
      </c>
      <c r="J451">
        <v>3</v>
      </c>
      <c r="K451">
        <v>2022</v>
      </c>
      <c r="L451">
        <v>31</v>
      </c>
      <c r="M451">
        <v>3</v>
      </c>
      <c r="N451">
        <v>2022</v>
      </c>
      <c r="O451" s="2">
        <f t="shared" si="18"/>
        <v>44621</v>
      </c>
      <c r="P451" s="2">
        <f t="shared" si="19"/>
        <v>44651</v>
      </c>
    </row>
    <row r="452" spans="2:16" x14ac:dyDescent="0.3">
      <c r="B452">
        <v>449</v>
      </c>
      <c r="C452" t="s">
        <v>487</v>
      </c>
      <c r="D452" t="s">
        <v>70</v>
      </c>
      <c r="E452" t="s">
        <v>71</v>
      </c>
      <c r="F452">
        <v>0</v>
      </c>
      <c r="G452">
        <v>29</v>
      </c>
      <c r="I452">
        <v>1</v>
      </c>
      <c r="J452">
        <v>4</v>
      </c>
      <c r="K452">
        <v>2022</v>
      </c>
      <c r="L452">
        <v>30</v>
      </c>
      <c r="M452">
        <v>4</v>
      </c>
      <c r="N452">
        <v>2022</v>
      </c>
      <c r="O452" s="2">
        <f t="shared" si="18"/>
        <v>44652</v>
      </c>
      <c r="P452" s="2">
        <f t="shared" si="19"/>
        <v>44681</v>
      </c>
    </row>
    <row r="453" spans="2:16" x14ac:dyDescent="0.3">
      <c r="B453">
        <v>450</v>
      </c>
      <c r="C453" t="s">
        <v>488</v>
      </c>
      <c r="D453" t="s">
        <v>70</v>
      </c>
      <c r="E453" t="s">
        <v>71</v>
      </c>
      <c r="F453">
        <v>0</v>
      </c>
      <c r="G453">
        <v>30</v>
      </c>
      <c r="I453">
        <v>1</v>
      </c>
      <c r="J453">
        <v>5</v>
      </c>
      <c r="K453">
        <v>2022</v>
      </c>
      <c r="L453">
        <v>31</v>
      </c>
      <c r="M453">
        <v>5</v>
      </c>
      <c r="N453">
        <v>2022</v>
      </c>
      <c r="O453" s="2">
        <f t="shared" si="18"/>
        <v>44682</v>
      </c>
      <c r="P453" s="2">
        <f t="shared" si="19"/>
        <v>44712</v>
      </c>
    </row>
    <row r="454" spans="2:16" x14ac:dyDescent="0.3">
      <c r="B454">
        <v>451</v>
      </c>
      <c r="C454" t="s">
        <v>489</v>
      </c>
      <c r="D454" t="s">
        <v>70</v>
      </c>
      <c r="E454" t="s">
        <v>71</v>
      </c>
      <c r="F454">
        <v>0</v>
      </c>
      <c r="G454">
        <v>29</v>
      </c>
      <c r="I454">
        <v>1</v>
      </c>
      <c r="J454">
        <v>6</v>
      </c>
      <c r="K454">
        <v>2022</v>
      </c>
      <c r="L454">
        <v>30</v>
      </c>
      <c r="M454">
        <v>6</v>
      </c>
      <c r="N454">
        <v>2022</v>
      </c>
      <c r="O454" s="2">
        <f t="shared" si="18"/>
        <v>44713</v>
      </c>
      <c r="P454" s="2">
        <f t="shared" si="19"/>
        <v>44742</v>
      </c>
    </row>
    <row r="455" spans="2:16" x14ac:dyDescent="0.3">
      <c r="B455">
        <v>452</v>
      </c>
      <c r="C455" t="s">
        <v>490</v>
      </c>
      <c r="D455" t="s">
        <v>70</v>
      </c>
      <c r="E455" t="s">
        <v>71</v>
      </c>
      <c r="F455">
        <v>0</v>
      </c>
      <c r="G455">
        <v>30</v>
      </c>
      <c r="I455">
        <v>1</v>
      </c>
      <c r="J455">
        <v>7</v>
      </c>
      <c r="K455">
        <v>2022</v>
      </c>
      <c r="L455">
        <v>31</v>
      </c>
      <c r="M455">
        <v>7</v>
      </c>
      <c r="N455">
        <v>2022</v>
      </c>
      <c r="O455" s="2">
        <f t="shared" si="18"/>
        <v>44743</v>
      </c>
      <c r="P455" s="2">
        <f t="shared" si="19"/>
        <v>44773</v>
      </c>
    </row>
    <row r="456" spans="2:16" x14ac:dyDescent="0.3">
      <c r="B456">
        <v>453</v>
      </c>
      <c r="C456" t="s">
        <v>491</v>
      </c>
      <c r="D456" t="s">
        <v>70</v>
      </c>
      <c r="E456" t="s">
        <v>71</v>
      </c>
      <c r="F456">
        <v>0</v>
      </c>
      <c r="G456">
        <v>30</v>
      </c>
      <c r="I456">
        <v>1</v>
      </c>
      <c r="J456">
        <v>8</v>
      </c>
      <c r="K456">
        <v>2022</v>
      </c>
      <c r="L456">
        <v>31</v>
      </c>
      <c r="M456">
        <v>8</v>
      </c>
      <c r="N456">
        <v>2022</v>
      </c>
      <c r="O456" s="2">
        <f t="shared" si="18"/>
        <v>44774</v>
      </c>
      <c r="P456" s="2">
        <f t="shared" si="19"/>
        <v>44804</v>
      </c>
    </row>
    <row r="457" spans="2:16" x14ac:dyDescent="0.3">
      <c r="B457">
        <v>454</v>
      </c>
      <c r="C457" t="s">
        <v>492</v>
      </c>
      <c r="D457" t="s">
        <v>70</v>
      </c>
      <c r="E457" t="s">
        <v>71</v>
      </c>
      <c r="F457">
        <v>0</v>
      </c>
      <c r="G457">
        <v>29</v>
      </c>
      <c r="I457">
        <v>1</v>
      </c>
      <c r="J457">
        <v>9</v>
      </c>
      <c r="K457">
        <v>2022</v>
      </c>
      <c r="L457">
        <v>30</v>
      </c>
      <c r="M457">
        <v>9</v>
      </c>
      <c r="N457">
        <v>2022</v>
      </c>
      <c r="O457" s="2">
        <f t="shared" si="18"/>
        <v>44805</v>
      </c>
      <c r="P457" s="2">
        <f t="shared" si="19"/>
        <v>44834</v>
      </c>
    </row>
    <row r="458" spans="2:16" x14ac:dyDescent="0.3">
      <c r="B458">
        <v>455</v>
      </c>
      <c r="C458" t="s">
        <v>493</v>
      </c>
      <c r="D458" t="s">
        <v>70</v>
      </c>
      <c r="E458" t="s">
        <v>71</v>
      </c>
      <c r="F458">
        <v>0</v>
      </c>
      <c r="G458">
        <v>30</v>
      </c>
      <c r="I458">
        <v>1</v>
      </c>
      <c r="J458">
        <v>10</v>
      </c>
      <c r="K458">
        <v>2022</v>
      </c>
      <c r="L458">
        <v>31</v>
      </c>
      <c r="M458">
        <v>10</v>
      </c>
      <c r="N458">
        <v>2022</v>
      </c>
      <c r="O458" s="2">
        <f t="shared" si="18"/>
        <v>44835</v>
      </c>
      <c r="P458" s="2">
        <f t="shared" si="19"/>
        <v>44865</v>
      </c>
    </row>
    <row r="459" spans="2:16" x14ac:dyDescent="0.3">
      <c r="B459">
        <v>456</v>
      </c>
      <c r="C459" t="s">
        <v>494</v>
      </c>
      <c r="D459" t="s">
        <v>70</v>
      </c>
      <c r="E459" t="s">
        <v>71</v>
      </c>
      <c r="F459">
        <v>0</v>
      </c>
      <c r="G459">
        <v>29</v>
      </c>
      <c r="I459">
        <v>1</v>
      </c>
      <c r="J459">
        <v>11</v>
      </c>
      <c r="K459">
        <v>2022</v>
      </c>
      <c r="L459">
        <v>30</v>
      </c>
      <c r="M459">
        <v>11</v>
      </c>
      <c r="N459">
        <v>2022</v>
      </c>
      <c r="O459" s="2">
        <f t="shared" si="18"/>
        <v>44866</v>
      </c>
      <c r="P459" s="2">
        <f t="shared" si="19"/>
        <v>44895</v>
      </c>
    </row>
    <row r="460" spans="2:16" x14ac:dyDescent="0.3">
      <c r="B460">
        <v>457</v>
      </c>
      <c r="C460" t="s">
        <v>495</v>
      </c>
      <c r="D460" t="s">
        <v>70</v>
      </c>
      <c r="E460" t="s">
        <v>71</v>
      </c>
      <c r="F460">
        <v>0</v>
      </c>
      <c r="G460">
        <v>30</v>
      </c>
      <c r="I460">
        <v>1</v>
      </c>
      <c r="J460">
        <v>12</v>
      </c>
      <c r="K460">
        <v>2022</v>
      </c>
      <c r="L460">
        <v>31</v>
      </c>
      <c r="M460">
        <v>12</v>
      </c>
      <c r="N460">
        <v>2022</v>
      </c>
      <c r="O460" s="2">
        <f t="shared" si="18"/>
        <v>44896</v>
      </c>
      <c r="P460" s="2">
        <f t="shared" si="19"/>
        <v>44926</v>
      </c>
    </row>
    <row r="461" spans="2:16" x14ac:dyDescent="0.3">
      <c r="B461">
        <v>458</v>
      </c>
      <c r="C461" t="s">
        <v>496</v>
      </c>
      <c r="D461" t="s">
        <v>70</v>
      </c>
      <c r="E461" t="s">
        <v>71</v>
      </c>
      <c r="F461">
        <v>0</v>
      </c>
      <c r="G461">
        <v>30</v>
      </c>
      <c r="I461">
        <v>1</v>
      </c>
      <c r="J461" s="5">
        <v>1</v>
      </c>
      <c r="K461">
        <v>2023</v>
      </c>
      <c r="L461">
        <v>31</v>
      </c>
      <c r="M461" s="5">
        <v>1</v>
      </c>
      <c r="N461">
        <v>2023</v>
      </c>
      <c r="O461" s="2">
        <f t="shared" si="18"/>
        <v>44927</v>
      </c>
      <c r="P461" s="2">
        <f t="shared" si="19"/>
        <v>44957</v>
      </c>
    </row>
    <row r="462" spans="2:16" x14ac:dyDescent="0.3">
      <c r="B462">
        <v>459</v>
      </c>
      <c r="C462" t="s">
        <v>497</v>
      </c>
      <c r="D462" t="s">
        <v>70</v>
      </c>
      <c r="E462" t="s">
        <v>71</v>
      </c>
      <c r="F462">
        <v>0</v>
      </c>
      <c r="G462">
        <v>27</v>
      </c>
      <c r="I462">
        <v>1</v>
      </c>
      <c r="J462">
        <v>2</v>
      </c>
      <c r="K462">
        <v>2023</v>
      </c>
      <c r="L462">
        <v>28</v>
      </c>
      <c r="M462">
        <v>2</v>
      </c>
      <c r="N462">
        <v>2023</v>
      </c>
      <c r="O462" s="2">
        <f t="shared" si="18"/>
        <v>44958</v>
      </c>
      <c r="P462" s="2">
        <f t="shared" si="19"/>
        <v>44985</v>
      </c>
    </row>
    <row r="463" spans="2:16" x14ac:dyDescent="0.3">
      <c r="B463">
        <v>460</v>
      </c>
      <c r="C463" t="s">
        <v>498</v>
      </c>
      <c r="D463" t="s">
        <v>70</v>
      </c>
      <c r="E463" t="s">
        <v>71</v>
      </c>
      <c r="F463">
        <v>0</v>
      </c>
      <c r="G463">
        <v>30</v>
      </c>
      <c r="I463">
        <v>1</v>
      </c>
      <c r="J463">
        <v>3</v>
      </c>
      <c r="K463">
        <v>2023</v>
      </c>
      <c r="L463">
        <v>31</v>
      </c>
      <c r="M463">
        <v>3</v>
      </c>
      <c r="N463">
        <v>2023</v>
      </c>
      <c r="O463" s="2">
        <f t="shared" si="18"/>
        <v>44986</v>
      </c>
      <c r="P463" s="2">
        <f t="shared" si="19"/>
        <v>45016</v>
      </c>
    </row>
    <row r="464" spans="2:16" x14ac:dyDescent="0.3">
      <c r="B464">
        <v>461</v>
      </c>
      <c r="C464" t="s">
        <v>499</v>
      </c>
      <c r="D464" t="s">
        <v>70</v>
      </c>
      <c r="E464" t="s">
        <v>71</v>
      </c>
      <c r="F464">
        <v>0</v>
      </c>
      <c r="G464">
        <v>29</v>
      </c>
      <c r="I464">
        <v>1</v>
      </c>
      <c r="J464">
        <v>4</v>
      </c>
      <c r="K464">
        <v>2023</v>
      </c>
      <c r="L464">
        <v>30</v>
      </c>
      <c r="M464">
        <v>4</v>
      </c>
      <c r="N464">
        <v>2023</v>
      </c>
      <c r="O464" s="2">
        <f t="shared" si="18"/>
        <v>45017</v>
      </c>
      <c r="P464" s="2">
        <f t="shared" si="19"/>
        <v>45046</v>
      </c>
    </row>
    <row r="465" spans="2:16" x14ac:dyDescent="0.3">
      <c r="B465">
        <v>462</v>
      </c>
      <c r="C465" t="s">
        <v>500</v>
      </c>
      <c r="D465" t="s">
        <v>70</v>
      </c>
      <c r="E465" t="s">
        <v>71</v>
      </c>
      <c r="F465">
        <v>0</v>
      </c>
      <c r="G465">
        <v>30</v>
      </c>
      <c r="I465">
        <v>1</v>
      </c>
      <c r="J465">
        <v>5</v>
      </c>
      <c r="K465">
        <v>2023</v>
      </c>
      <c r="L465">
        <v>31</v>
      </c>
      <c r="M465">
        <v>5</v>
      </c>
      <c r="N465">
        <v>2023</v>
      </c>
      <c r="O465" s="2">
        <f t="shared" si="18"/>
        <v>45047</v>
      </c>
      <c r="P465" s="2">
        <f t="shared" si="19"/>
        <v>45077</v>
      </c>
    </row>
    <row r="466" spans="2:16" x14ac:dyDescent="0.3">
      <c r="B466">
        <v>463</v>
      </c>
      <c r="C466" t="s">
        <v>501</v>
      </c>
      <c r="D466" t="s">
        <v>70</v>
      </c>
      <c r="E466" t="s">
        <v>71</v>
      </c>
      <c r="F466">
        <v>0</v>
      </c>
      <c r="G466">
        <v>29</v>
      </c>
      <c r="I466">
        <v>1</v>
      </c>
      <c r="J466">
        <v>6</v>
      </c>
      <c r="K466">
        <v>2023</v>
      </c>
      <c r="L466">
        <v>30</v>
      </c>
      <c r="M466">
        <v>6</v>
      </c>
      <c r="N466">
        <v>2023</v>
      </c>
      <c r="O466" s="2">
        <f t="shared" si="18"/>
        <v>45078</v>
      </c>
      <c r="P466" s="2">
        <f t="shared" si="19"/>
        <v>45107</v>
      </c>
    </row>
    <row r="467" spans="2:16" x14ac:dyDescent="0.3">
      <c r="B467">
        <v>464</v>
      </c>
      <c r="C467" t="s">
        <v>502</v>
      </c>
      <c r="D467" t="s">
        <v>70</v>
      </c>
      <c r="E467" t="s">
        <v>71</v>
      </c>
      <c r="F467">
        <v>0</v>
      </c>
      <c r="G467">
        <v>30</v>
      </c>
      <c r="I467">
        <v>1</v>
      </c>
      <c r="J467">
        <v>7</v>
      </c>
      <c r="K467">
        <v>2023</v>
      </c>
      <c r="L467">
        <v>31</v>
      </c>
      <c r="M467">
        <v>7</v>
      </c>
      <c r="N467">
        <v>2023</v>
      </c>
      <c r="O467" s="2">
        <f t="shared" si="18"/>
        <v>45108</v>
      </c>
      <c r="P467" s="2">
        <f t="shared" si="19"/>
        <v>45138</v>
      </c>
    </row>
    <row r="468" spans="2:16" x14ac:dyDescent="0.3">
      <c r="B468">
        <v>465</v>
      </c>
      <c r="C468" t="s">
        <v>503</v>
      </c>
      <c r="D468" t="s">
        <v>70</v>
      </c>
      <c r="E468" t="s">
        <v>71</v>
      </c>
      <c r="F468">
        <v>0</v>
      </c>
      <c r="G468">
        <v>30</v>
      </c>
      <c r="I468">
        <v>1</v>
      </c>
      <c r="J468">
        <v>8</v>
      </c>
      <c r="K468">
        <v>2023</v>
      </c>
      <c r="L468">
        <v>31</v>
      </c>
      <c r="M468">
        <v>8</v>
      </c>
      <c r="N468">
        <v>2023</v>
      </c>
      <c r="O468" s="2">
        <f t="shared" si="18"/>
        <v>45139</v>
      </c>
      <c r="P468" s="2">
        <f t="shared" si="19"/>
        <v>45169</v>
      </c>
    </row>
    <row r="469" spans="2:16" x14ac:dyDescent="0.3">
      <c r="B469">
        <v>466</v>
      </c>
      <c r="C469" t="s">
        <v>504</v>
      </c>
      <c r="D469" t="s">
        <v>70</v>
      </c>
      <c r="E469" t="s">
        <v>71</v>
      </c>
      <c r="F469">
        <v>0</v>
      </c>
      <c r="G469">
        <v>29</v>
      </c>
      <c r="I469">
        <v>1</v>
      </c>
      <c r="J469">
        <v>9</v>
      </c>
      <c r="K469">
        <v>2023</v>
      </c>
      <c r="L469">
        <v>30</v>
      </c>
      <c r="M469">
        <v>9</v>
      </c>
      <c r="N469">
        <v>2023</v>
      </c>
      <c r="O469" s="2">
        <f t="shared" si="18"/>
        <v>45170</v>
      </c>
      <c r="P469" s="2">
        <f t="shared" si="19"/>
        <v>45199</v>
      </c>
    </row>
    <row r="470" spans="2:16" x14ac:dyDescent="0.3">
      <c r="B470">
        <v>467</v>
      </c>
      <c r="C470" t="s">
        <v>505</v>
      </c>
      <c r="D470" t="s">
        <v>70</v>
      </c>
      <c r="E470" t="s">
        <v>71</v>
      </c>
      <c r="F470">
        <v>0</v>
      </c>
      <c r="G470">
        <v>30</v>
      </c>
      <c r="I470">
        <v>1</v>
      </c>
      <c r="J470">
        <v>10</v>
      </c>
      <c r="K470">
        <v>2023</v>
      </c>
      <c r="L470">
        <v>31</v>
      </c>
      <c r="M470">
        <v>10</v>
      </c>
      <c r="N470">
        <v>2023</v>
      </c>
      <c r="O470" s="2">
        <f t="shared" si="18"/>
        <v>45200</v>
      </c>
      <c r="P470" s="2">
        <f t="shared" si="19"/>
        <v>45230</v>
      </c>
    </row>
    <row r="471" spans="2:16" x14ac:dyDescent="0.3">
      <c r="B471">
        <v>468</v>
      </c>
      <c r="C471" t="s">
        <v>506</v>
      </c>
      <c r="D471" t="s">
        <v>70</v>
      </c>
      <c r="E471" t="s">
        <v>71</v>
      </c>
      <c r="F471">
        <v>0</v>
      </c>
      <c r="G471">
        <v>29</v>
      </c>
      <c r="I471">
        <v>1</v>
      </c>
      <c r="J471">
        <v>11</v>
      </c>
      <c r="K471">
        <v>2023</v>
      </c>
      <c r="L471">
        <v>30</v>
      </c>
      <c r="M471">
        <v>11</v>
      </c>
      <c r="N471">
        <v>2023</v>
      </c>
      <c r="O471" s="2">
        <f t="shared" si="18"/>
        <v>45231</v>
      </c>
      <c r="P471" s="2">
        <f t="shared" si="19"/>
        <v>45260</v>
      </c>
    </row>
    <row r="472" spans="2:16" x14ac:dyDescent="0.3">
      <c r="B472">
        <v>469</v>
      </c>
      <c r="C472" t="s">
        <v>507</v>
      </c>
      <c r="D472" t="s">
        <v>70</v>
      </c>
      <c r="E472" t="s">
        <v>71</v>
      </c>
      <c r="F472">
        <v>0</v>
      </c>
      <c r="G472">
        <v>30</v>
      </c>
      <c r="I472">
        <v>1</v>
      </c>
      <c r="J472">
        <v>12</v>
      </c>
      <c r="K472">
        <v>2023</v>
      </c>
      <c r="L472">
        <v>31</v>
      </c>
      <c r="M472">
        <v>12</v>
      </c>
      <c r="N472">
        <v>2023</v>
      </c>
      <c r="O472" s="2">
        <f t="shared" si="18"/>
        <v>45261</v>
      </c>
      <c r="P472" s="2">
        <f t="shared" si="19"/>
        <v>45291</v>
      </c>
    </row>
    <row r="473" spans="2:16" x14ac:dyDescent="0.3">
      <c r="B473">
        <v>470</v>
      </c>
      <c r="C473" t="s">
        <v>508</v>
      </c>
      <c r="D473" t="s">
        <v>70</v>
      </c>
      <c r="E473" t="s">
        <v>71</v>
      </c>
      <c r="F473">
        <v>0</v>
      </c>
      <c r="G473">
        <v>30</v>
      </c>
      <c r="I473">
        <v>1</v>
      </c>
      <c r="J473" s="5">
        <v>1</v>
      </c>
      <c r="K473">
        <v>2024</v>
      </c>
      <c r="L473">
        <v>31</v>
      </c>
      <c r="M473" s="5">
        <v>1</v>
      </c>
      <c r="N473">
        <v>2024</v>
      </c>
      <c r="O473" s="2">
        <f t="shared" si="18"/>
        <v>45292</v>
      </c>
      <c r="P473" s="2">
        <f t="shared" si="19"/>
        <v>45322</v>
      </c>
    </row>
    <row r="474" spans="2:16" x14ac:dyDescent="0.3">
      <c r="B474">
        <v>471</v>
      </c>
      <c r="C474" t="s">
        <v>509</v>
      </c>
      <c r="D474" t="s">
        <v>70</v>
      </c>
      <c r="E474" t="s">
        <v>71</v>
      </c>
      <c r="F474">
        <v>0</v>
      </c>
      <c r="G474">
        <v>27</v>
      </c>
      <c r="I474">
        <v>1</v>
      </c>
      <c r="J474">
        <v>2</v>
      </c>
      <c r="K474">
        <v>2024</v>
      </c>
      <c r="L474">
        <v>28</v>
      </c>
      <c r="M474">
        <v>2</v>
      </c>
      <c r="N474">
        <v>2024</v>
      </c>
      <c r="O474" s="2">
        <f t="shared" si="18"/>
        <v>45323</v>
      </c>
      <c r="P474" s="2">
        <f t="shared" si="19"/>
        <v>45350</v>
      </c>
    </row>
    <row r="475" spans="2:16" x14ac:dyDescent="0.3">
      <c r="B475">
        <v>472</v>
      </c>
      <c r="C475" t="s">
        <v>510</v>
      </c>
      <c r="D475" t="s">
        <v>70</v>
      </c>
      <c r="E475" t="s">
        <v>71</v>
      </c>
      <c r="F475">
        <v>0</v>
      </c>
      <c r="G475">
        <v>30</v>
      </c>
      <c r="I475">
        <v>1</v>
      </c>
      <c r="J475">
        <v>3</v>
      </c>
      <c r="K475">
        <v>2024</v>
      </c>
      <c r="L475">
        <v>31</v>
      </c>
      <c r="M475">
        <v>3</v>
      </c>
      <c r="N475">
        <v>2024</v>
      </c>
      <c r="O475" s="2">
        <f t="shared" ref="O475:O538" si="20">+DATE(K475,J475,I475)</f>
        <v>45352</v>
      </c>
      <c r="P475" s="2">
        <f t="shared" ref="P475:P538" si="21">+DATE(N475,M475,L475)</f>
        <v>45382</v>
      </c>
    </row>
    <row r="476" spans="2:16" x14ac:dyDescent="0.3">
      <c r="B476">
        <v>473</v>
      </c>
      <c r="C476" t="s">
        <v>511</v>
      </c>
      <c r="D476" t="s">
        <v>70</v>
      </c>
      <c r="E476" t="s">
        <v>71</v>
      </c>
      <c r="F476">
        <v>0</v>
      </c>
      <c r="G476">
        <v>29</v>
      </c>
      <c r="I476">
        <v>1</v>
      </c>
      <c r="J476">
        <v>4</v>
      </c>
      <c r="K476">
        <v>2024</v>
      </c>
      <c r="L476">
        <v>30</v>
      </c>
      <c r="M476">
        <v>4</v>
      </c>
      <c r="N476">
        <v>2024</v>
      </c>
      <c r="O476" s="2">
        <f t="shared" si="20"/>
        <v>45383</v>
      </c>
      <c r="P476" s="2">
        <f t="shared" si="21"/>
        <v>45412</v>
      </c>
    </row>
    <row r="477" spans="2:16" x14ac:dyDescent="0.3">
      <c r="B477">
        <v>474</v>
      </c>
      <c r="C477" t="s">
        <v>512</v>
      </c>
      <c r="D477" t="s">
        <v>70</v>
      </c>
      <c r="E477" t="s">
        <v>71</v>
      </c>
      <c r="F477">
        <v>0</v>
      </c>
      <c r="G477">
        <v>30</v>
      </c>
      <c r="I477">
        <v>1</v>
      </c>
      <c r="J477">
        <v>5</v>
      </c>
      <c r="K477">
        <v>2024</v>
      </c>
      <c r="L477">
        <v>31</v>
      </c>
      <c r="M477">
        <v>5</v>
      </c>
      <c r="N477">
        <v>2024</v>
      </c>
      <c r="O477" s="2">
        <f t="shared" si="20"/>
        <v>45413</v>
      </c>
      <c r="P477" s="2">
        <f t="shared" si="21"/>
        <v>45443</v>
      </c>
    </row>
    <row r="478" spans="2:16" x14ac:dyDescent="0.3">
      <c r="B478">
        <v>475</v>
      </c>
      <c r="C478" t="s">
        <v>513</v>
      </c>
      <c r="D478" t="s">
        <v>70</v>
      </c>
      <c r="E478" t="s">
        <v>71</v>
      </c>
      <c r="F478">
        <v>0</v>
      </c>
      <c r="G478">
        <v>29</v>
      </c>
      <c r="I478">
        <v>1</v>
      </c>
      <c r="J478">
        <v>6</v>
      </c>
      <c r="K478">
        <v>2024</v>
      </c>
      <c r="L478">
        <v>30</v>
      </c>
      <c r="M478">
        <v>6</v>
      </c>
      <c r="N478">
        <v>2024</v>
      </c>
      <c r="O478" s="2">
        <f t="shared" si="20"/>
        <v>45444</v>
      </c>
      <c r="P478" s="2">
        <f t="shared" si="21"/>
        <v>45473</v>
      </c>
    </row>
    <row r="479" spans="2:16" x14ac:dyDescent="0.3">
      <c r="B479">
        <v>476</v>
      </c>
      <c r="C479" t="s">
        <v>514</v>
      </c>
      <c r="D479" t="s">
        <v>70</v>
      </c>
      <c r="E479" t="s">
        <v>71</v>
      </c>
      <c r="F479">
        <v>0</v>
      </c>
      <c r="G479">
        <v>30</v>
      </c>
      <c r="I479">
        <v>1</v>
      </c>
      <c r="J479">
        <v>7</v>
      </c>
      <c r="K479">
        <v>2024</v>
      </c>
      <c r="L479">
        <v>31</v>
      </c>
      <c r="M479">
        <v>7</v>
      </c>
      <c r="N479">
        <v>2024</v>
      </c>
      <c r="O479" s="2">
        <f t="shared" si="20"/>
        <v>45474</v>
      </c>
      <c r="P479" s="2">
        <f t="shared" si="21"/>
        <v>45504</v>
      </c>
    </row>
    <row r="480" spans="2:16" x14ac:dyDescent="0.3">
      <c r="B480">
        <v>477</v>
      </c>
      <c r="C480" t="s">
        <v>515</v>
      </c>
      <c r="D480" t="s">
        <v>70</v>
      </c>
      <c r="E480" t="s">
        <v>71</v>
      </c>
      <c r="F480">
        <v>0</v>
      </c>
      <c r="G480">
        <v>30</v>
      </c>
      <c r="I480">
        <v>1</v>
      </c>
      <c r="J480">
        <v>8</v>
      </c>
      <c r="K480">
        <v>2024</v>
      </c>
      <c r="L480">
        <v>31</v>
      </c>
      <c r="M480">
        <v>8</v>
      </c>
      <c r="N480">
        <v>2024</v>
      </c>
      <c r="O480" s="2">
        <f t="shared" si="20"/>
        <v>45505</v>
      </c>
      <c r="P480" s="2">
        <f t="shared" si="21"/>
        <v>45535</v>
      </c>
    </row>
    <row r="481" spans="2:16" x14ac:dyDescent="0.3">
      <c r="B481">
        <v>478</v>
      </c>
      <c r="C481" t="s">
        <v>516</v>
      </c>
      <c r="D481" t="s">
        <v>70</v>
      </c>
      <c r="E481" t="s">
        <v>71</v>
      </c>
      <c r="F481">
        <v>0</v>
      </c>
      <c r="G481">
        <v>29</v>
      </c>
      <c r="I481">
        <v>1</v>
      </c>
      <c r="J481">
        <v>9</v>
      </c>
      <c r="K481">
        <v>2024</v>
      </c>
      <c r="L481">
        <v>30</v>
      </c>
      <c r="M481">
        <v>9</v>
      </c>
      <c r="N481">
        <v>2024</v>
      </c>
      <c r="O481" s="2">
        <f t="shared" si="20"/>
        <v>45536</v>
      </c>
      <c r="P481" s="2">
        <f t="shared" si="21"/>
        <v>45565</v>
      </c>
    </row>
    <row r="482" spans="2:16" x14ac:dyDescent="0.3">
      <c r="B482">
        <v>479</v>
      </c>
      <c r="C482" t="s">
        <v>517</v>
      </c>
      <c r="D482" t="s">
        <v>70</v>
      </c>
      <c r="E482" t="s">
        <v>71</v>
      </c>
      <c r="F482">
        <v>0</v>
      </c>
      <c r="G482">
        <v>30</v>
      </c>
      <c r="I482">
        <v>1</v>
      </c>
      <c r="J482">
        <v>10</v>
      </c>
      <c r="K482">
        <v>2024</v>
      </c>
      <c r="L482">
        <v>31</v>
      </c>
      <c r="M482">
        <v>10</v>
      </c>
      <c r="N482">
        <v>2024</v>
      </c>
      <c r="O482" s="2">
        <f t="shared" si="20"/>
        <v>45566</v>
      </c>
      <c r="P482" s="2">
        <f t="shared" si="21"/>
        <v>45596</v>
      </c>
    </row>
    <row r="483" spans="2:16" x14ac:dyDescent="0.3">
      <c r="B483">
        <v>480</v>
      </c>
      <c r="C483" t="s">
        <v>518</v>
      </c>
      <c r="D483" t="s">
        <v>70</v>
      </c>
      <c r="E483" t="s">
        <v>71</v>
      </c>
      <c r="F483">
        <v>0</v>
      </c>
      <c r="G483">
        <v>29</v>
      </c>
      <c r="I483">
        <v>1</v>
      </c>
      <c r="J483">
        <v>11</v>
      </c>
      <c r="K483">
        <v>2024</v>
      </c>
      <c r="L483">
        <v>30</v>
      </c>
      <c r="M483">
        <v>11</v>
      </c>
      <c r="N483">
        <v>2024</v>
      </c>
      <c r="O483" s="2">
        <f t="shared" si="20"/>
        <v>45597</v>
      </c>
      <c r="P483" s="2">
        <f t="shared" si="21"/>
        <v>45626</v>
      </c>
    </row>
    <row r="484" spans="2:16" x14ac:dyDescent="0.3">
      <c r="B484">
        <v>481</v>
      </c>
      <c r="C484" t="s">
        <v>519</v>
      </c>
      <c r="D484" t="s">
        <v>70</v>
      </c>
      <c r="E484" t="s">
        <v>71</v>
      </c>
      <c r="F484">
        <v>0</v>
      </c>
      <c r="G484">
        <v>30</v>
      </c>
      <c r="I484">
        <v>1</v>
      </c>
      <c r="J484">
        <v>12</v>
      </c>
      <c r="K484">
        <v>2024</v>
      </c>
      <c r="L484">
        <v>31</v>
      </c>
      <c r="M484">
        <v>12</v>
      </c>
      <c r="N484">
        <v>2024</v>
      </c>
      <c r="O484" s="2">
        <f t="shared" si="20"/>
        <v>45627</v>
      </c>
      <c r="P484" s="2">
        <f t="shared" si="21"/>
        <v>45657</v>
      </c>
    </row>
    <row r="485" spans="2:16" x14ac:dyDescent="0.3">
      <c r="B485">
        <v>482</v>
      </c>
      <c r="C485" t="s">
        <v>520</v>
      </c>
      <c r="D485" t="s">
        <v>70</v>
      </c>
      <c r="E485" t="s">
        <v>71</v>
      </c>
      <c r="F485">
        <v>0</v>
      </c>
      <c r="G485">
        <v>30</v>
      </c>
      <c r="I485">
        <v>1</v>
      </c>
      <c r="J485" s="5">
        <v>1</v>
      </c>
      <c r="K485">
        <v>2025</v>
      </c>
      <c r="L485">
        <v>31</v>
      </c>
      <c r="M485" s="5">
        <v>1</v>
      </c>
      <c r="N485">
        <v>2025</v>
      </c>
      <c r="O485" s="2">
        <f t="shared" si="20"/>
        <v>45658</v>
      </c>
      <c r="P485" s="2">
        <f t="shared" si="21"/>
        <v>45688</v>
      </c>
    </row>
    <row r="486" spans="2:16" x14ac:dyDescent="0.3">
      <c r="B486">
        <v>483</v>
      </c>
      <c r="C486" t="s">
        <v>521</v>
      </c>
      <c r="D486" t="s">
        <v>70</v>
      </c>
      <c r="E486" t="s">
        <v>71</v>
      </c>
      <c r="F486">
        <v>0</v>
      </c>
      <c r="G486">
        <v>27</v>
      </c>
      <c r="I486">
        <v>1</v>
      </c>
      <c r="J486">
        <v>2</v>
      </c>
      <c r="K486">
        <v>2025</v>
      </c>
      <c r="L486">
        <v>28</v>
      </c>
      <c r="M486">
        <v>2</v>
      </c>
      <c r="N486">
        <v>2025</v>
      </c>
      <c r="O486" s="2">
        <f t="shared" si="20"/>
        <v>45689</v>
      </c>
      <c r="P486" s="2">
        <f t="shared" si="21"/>
        <v>45716</v>
      </c>
    </row>
    <row r="487" spans="2:16" x14ac:dyDescent="0.3">
      <c r="B487">
        <v>484</v>
      </c>
      <c r="C487" t="s">
        <v>522</v>
      </c>
      <c r="D487" t="s">
        <v>70</v>
      </c>
      <c r="E487" t="s">
        <v>71</v>
      </c>
      <c r="F487">
        <v>0</v>
      </c>
      <c r="G487">
        <v>30</v>
      </c>
      <c r="I487">
        <v>1</v>
      </c>
      <c r="J487">
        <v>3</v>
      </c>
      <c r="K487">
        <v>2025</v>
      </c>
      <c r="L487">
        <v>31</v>
      </c>
      <c r="M487">
        <v>3</v>
      </c>
      <c r="N487">
        <v>2025</v>
      </c>
      <c r="O487" s="2">
        <f t="shared" si="20"/>
        <v>45717</v>
      </c>
      <c r="P487" s="2">
        <f t="shared" si="21"/>
        <v>45747</v>
      </c>
    </row>
    <row r="488" spans="2:16" x14ac:dyDescent="0.3">
      <c r="B488">
        <v>485</v>
      </c>
      <c r="C488" t="s">
        <v>523</v>
      </c>
      <c r="D488" t="s">
        <v>70</v>
      </c>
      <c r="E488" t="s">
        <v>71</v>
      </c>
      <c r="F488">
        <v>0</v>
      </c>
      <c r="G488">
        <v>29</v>
      </c>
      <c r="I488">
        <v>1</v>
      </c>
      <c r="J488">
        <v>4</v>
      </c>
      <c r="K488">
        <v>2025</v>
      </c>
      <c r="L488">
        <v>30</v>
      </c>
      <c r="M488">
        <v>4</v>
      </c>
      <c r="N488">
        <v>2025</v>
      </c>
      <c r="O488" s="2">
        <f t="shared" si="20"/>
        <v>45748</v>
      </c>
      <c r="P488" s="2">
        <f t="shared" si="21"/>
        <v>45777</v>
      </c>
    </row>
    <row r="489" spans="2:16" x14ac:dyDescent="0.3">
      <c r="B489">
        <v>486</v>
      </c>
      <c r="C489" t="s">
        <v>524</v>
      </c>
      <c r="D489" t="s">
        <v>70</v>
      </c>
      <c r="E489" t="s">
        <v>71</v>
      </c>
      <c r="F489">
        <v>0</v>
      </c>
      <c r="G489">
        <v>30</v>
      </c>
      <c r="I489">
        <v>1</v>
      </c>
      <c r="J489">
        <v>5</v>
      </c>
      <c r="K489">
        <v>2025</v>
      </c>
      <c r="L489">
        <v>31</v>
      </c>
      <c r="M489">
        <v>5</v>
      </c>
      <c r="N489">
        <v>2025</v>
      </c>
      <c r="O489" s="2">
        <f t="shared" si="20"/>
        <v>45778</v>
      </c>
      <c r="P489" s="2">
        <f t="shared" si="21"/>
        <v>45808</v>
      </c>
    </row>
    <row r="490" spans="2:16" x14ac:dyDescent="0.3">
      <c r="B490">
        <v>487</v>
      </c>
      <c r="C490" t="s">
        <v>525</v>
      </c>
      <c r="D490" t="s">
        <v>70</v>
      </c>
      <c r="E490" t="s">
        <v>71</v>
      </c>
      <c r="F490">
        <v>0</v>
      </c>
      <c r="G490">
        <v>29</v>
      </c>
      <c r="I490">
        <v>1</v>
      </c>
      <c r="J490">
        <v>6</v>
      </c>
      <c r="K490">
        <v>2025</v>
      </c>
      <c r="L490">
        <v>30</v>
      </c>
      <c r="M490">
        <v>6</v>
      </c>
      <c r="N490">
        <v>2025</v>
      </c>
      <c r="O490" s="2">
        <f t="shared" si="20"/>
        <v>45809</v>
      </c>
      <c r="P490" s="2">
        <f t="shared" si="21"/>
        <v>45838</v>
      </c>
    </row>
    <row r="491" spans="2:16" x14ac:dyDescent="0.3">
      <c r="B491">
        <v>488</v>
      </c>
      <c r="C491" t="s">
        <v>526</v>
      </c>
      <c r="D491" t="s">
        <v>70</v>
      </c>
      <c r="E491" t="s">
        <v>71</v>
      </c>
      <c r="F491">
        <v>0</v>
      </c>
      <c r="G491">
        <v>30</v>
      </c>
      <c r="I491">
        <v>1</v>
      </c>
      <c r="J491">
        <v>7</v>
      </c>
      <c r="K491">
        <v>2025</v>
      </c>
      <c r="L491">
        <v>31</v>
      </c>
      <c r="M491">
        <v>7</v>
      </c>
      <c r="N491">
        <v>2025</v>
      </c>
      <c r="O491" s="2">
        <f t="shared" si="20"/>
        <v>45839</v>
      </c>
      <c r="P491" s="2">
        <f t="shared" si="21"/>
        <v>45869</v>
      </c>
    </row>
    <row r="492" spans="2:16" x14ac:dyDescent="0.3">
      <c r="B492">
        <v>489</v>
      </c>
      <c r="C492" t="s">
        <v>527</v>
      </c>
      <c r="D492" t="s">
        <v>70</v>
      </c>
      <c r="E492" t="s">
        <v>71</v>
      </c>
      <c r="F492">
        <v>0</v>
      </c>
      <c r="G492">
        <v>30</v>
      </c>
      <c r="I492">
        <v>1</v>
      </c>
      <c r="J492">
        <v>8</v>
      </c>
      <c r="K492">
        <v>2025</v>
      </c>
      <c r="L492">
        <v>31</v>
      </c>
      <c r="M492">
        <v>8</v>
      </c>
      <c r="N492">
        <v>2025</v>
      </c>
      <c r="O492" s="2">
        <f t="shared" si="20"/>
        <v>45870</v>
      </c>
      <c r="P492" s="2">
        <f t="shared" si="21"/>
        <v>45900</v>
      </c>
    </row>
    <row r="493" spans="2:16" x14ac:dyDescent="0.3">
      <c r="B493">
        <v>490</v>
      </c>
      <c r="C493" t="s">
        <v>528</v>
      </c>
      <c r="D493" t="s">
        <v>70</v>
      </c>
      <c r="E493" t="s">
        <v>71</v>
      </c>
      <c r="F493">
        <v>0</v>
      </c>
      <c r="G493">
        <v>29</v>
      </c>
      <c r="I493">
        <v>1</v>
      </c>
      <c r="J493">
        <v>9</v>
      </c>
      <c r="K493">
        <v>2025</v>
      </c>
      <c r="L493">
        <v>30</v>
      </c>
      <c r="M493">
        <v>9</v>
      </c>
      <c r="N493">
        <v>2025</v>
      </c>
      <c r="O493" s="2">
        <f t="shared" si="20"/>
        <v>45901</v>
      </c>
      <c r="P493" s="2">
        <f t="shared" si="21"/>
        <v>45930</v>
      </c>
    </row>
    <row r="494" spans="2:16" x14ac:dyDescent="0.3">
      <c r="B494">
        <v>491</v>
      </c>
      <c r="C494" t="s">
        <v>529</v>
      </c>
      <c r="D494" t="s">
        <v>70</v>
      </c>
      <c r="E494" t="s">
        <v>71</v>
      </c>
      <c r="F494">
        <v>0</v>
      </c>
      <c r="G494">
        <v>30</v>
      </c>
      <c r="I494">
        <v>1</v>
      </c>
      <c r="J494">
        <v>10</v>
      </c>
      <c r="K494">
        <v>2025</v>
      </c>
      <c r="L494">
        <v>31</v>
      </c>
      <c r="M494">
        <v>10</v>
      </c>
      <c r="N494">
        <v>2025</v>
      </c>
      <c r="O494" s="2">
        <f t="shared" si="20"/>
        <v>45931</v>
      </c>
      <c r="P494" s="2">
        <f t="shared" si="21"/>
        <v>45961</v>
      </c>
    </row>
    <row r="495" spans="2:16" x14ac:dyDescent="0.3">
      <c r="B495">
        <v>492</v>
      </c>
      <c r="C495" t="s">
        <v>530</v>
      </c>
      <c r="D495" t="s">
        <v>70</v>
      </c>
      <c r="E495" t="s">
        <v>71</v>
      </c>
      <c r="F495">
        <v>0</v>
      </c>
      <c r="G495">
        <v>29</v>
      </c>
      <c r="I495">
        <v>1</v>
      </c>
      <c r="J495">
        <v>11</v>
      </c>
      <c r="K495">
        <v>2025</v>
      </c>
      <c r="L495">
        <v>30</v>
      </c>
      <c r="M495">
        <v>11</v>
      </c>
      <c r="N495">
        <v>2025</v>
      </c>
      <c r="O495" s="2">
        <f t="shared" si="20"/>
        <v>45962</v>
      </c>
      <c r="P495" s="2">
        <f t="shared" si="21"/>
        <v>45991</v>
      </c>
    </row>
    <row r="496" spans="2:16" x14ac:dyDescent="0.3">
      <c r="B496">
        <v>493</v>
      </c>
      <c r="C496" t="s">
        <v>531</v>
      </c>
      <c r="D496" t="s">
        <v>70</v>
      </c>
      <c r="E496" t="s">
        <v>71</v>
      </c>
      <c r="F496">
        <v>0</v>
      </c>
      <c r="G496">
        <v>30</v>
      </c>
      <c r="I496">
        <v>1</v>
      </c>
      <c r="J496">
        <v>12</v>
      </c>
      <c r="K496">
        <v>2025</v>
      </c>
      <c r="L496">
        <v>31</v>
      </c>
      <c r="M496">
        <v>12</v>
      </c>
      <c r="N496">
        <v>2025</v>
      </c>
      <c r="O496" s="2">
        <f t="shared" si="20"/>
        <v>45992</v>
      </c>
      <c r="P496" s="2">
        <f t="shared" si="21"/>
        <v>46022</v>
      </c>
    </row>
    <row r="497" spans="2:16" x14ac:dyDescent="0.3">
      <c r="B497">
        <v>494</v>
      </c>
      <c r="C497" t="s">
        <v>532</v>
      </c>
      <c r="D497" t="s">
        <v>70</v>
      </c>
      <c r="E497" t="s">
        <v>71</v>
      </c>
      <c r="F497">
        <v>0</v>
      </c>
      <c r="G497">
        <v>30</v>
      </c>
      <c r="I497">
        <v>1</v>
      </c>
      <c r="J497" s="5">
        <v>1</v>
      </c>
      <c r="K497">
        <v>2026</v>
      </c>
      <c r="L497">
        <v>31</v>
      </c>
      <c r="M497" s="5">
        <v>1</v>
      </c>
      <c r="N497">
        <v>2026</v>
      </c>
      <c r="O497" s="2">
        <f t="shared" si="20"/>
        <v>46023</v>
      </c>
      <c r="P497" s="2">
        <f t="shared" si="21"/>
        <v>46053</v>
      </c>
    </row>
    <row r="498" spans="2:16" x14ac:dyDescent="0.3">
      <c r="B498">
        <v>495</v>
      </c>
      <c r="C498" t="s">
        <v>533</v>
      </c>
      <c r="D498" t="s">
        <v>70</v>
      </c>
      <c r="E498" t="s">
        <v>71</v>
      </c>
      <c r="F498">
        <v>0</v>
      </c>
      <c r="G498">
        <v>27</v>
      </c>
      <c r="I498">
        <v>1</v>
      </c>
      <c r="J498">
        <v>2</v>
      </c>
      <c r="K498">
        <v>2026</v>
      </c>
      <c r="L498">
        <v>28</v>
      </c>
      <c r="M498">
        <v>2</v>
      </c>
      <c r="N498">
        <v>2026</v>
      </c>
      <c r="O498" s="2">
        <f t="shared" si="20"/>
        <v>46054</v>
      </c>
      <c r="P498" s="2">
        <f t="shared" si="21"/>
        <v>46081</v>
      </c>
    </row>
    <row r="499" spans="2:16" x14ac:dyDescent="0.3">
      <c r="B499">
        <v>496</v>
      </c>
      <c r="C499" t="s">
        <v>534</v>
      </c>
      <c r="D499" t="s">
        <v>70</v>
      </c>
      <c r="E499" t="s">
        <v>71</v>
      </c>
      <c r="F499">
        <v>0</v>
      </c>
      <c r="G499">
        <v>30</v>
      </c>
      <c r="I499">
        <v>1</v>
      </c>
      <c r="J499">
        <v>3</v>
      </c>
      <c r="K499">
        <v>2026</v>
      </c>
      <c r="L499">
        <v>31</v>
      </c>
      <c r="M499">
        <v>3</v>
      </c>
      <c r="N499">
        <v>2026</v>
      </c>
      <c r="O499" s="2">
        <f t="shared" si="20"/>
        <v>46082</v>
      </c>
      <c r="P499" s="2">
        <f t="shared" si="21"/>
        <v>46112</v>
      </c>
    </row>
    <row r="500" spans="2:16" x14ac:dyDescent="0.3">
      <c r="B500">
        <v>497</v>
      </c>
      <c r="C500" t="s">
        <v>535</v>
      </c>
      <c r="D500" t="s">
        <v>70</v>
      </c>
      <c r="E500" t="s">
        <v>71</v>
      </c>
      <c r="F500">
        <v>0</v>
      </c>
      <c r="G500">
        <v>29</v>
      </c>
      <c r="I500">
        <v>1</v>
      </c>
      <c r="J500">
        <v>4</v>
      </c>
      <c r="K500">
        <v>2026</v>
      </c>
      <c r="L500">
        <v>30</v>
      </c>
      <c r="M500">
        <v>4</v>
      </c>
      <c r="N500">
        <v>2026</v>
      </c>
      <c r="O500" s="2">
        <f t="shared" si="20"/>
        <v>46113</v>
      </c>
      <c r="P500" s="2">
        <f t="shared" si="21"/>
        <v>46142</v>
      </c>
    </row>
    <row r="501" spans="2:16" x14ac:dyDescent="0.3">
      <c r="B501">
        <v>498</v>
      </c>
      <c r="C501" t="s">
        <v>536</v>
      </c>
      <c r="D501" t="s">
        <v>70</v>
      </c>
      <c r="E501" t="s">
        <v>71</v>
      </c>
      <c r="F501">
        <v>0</v>
      </c>
      <c r="G501">
        <v>30</v>
      </c>
      <c r="I501">
        <v>1</v>
      </c>
      <c r="J501">
        <v>5</v>
      </c>
      <c r="K501">
        <v>2026</v>
      </c>
      <c r="L501">
        <v>31</v>
      </c>
      <c r="M501">
        <v>5</v>
      </c>
      <c r="N501">
        <v>2026</v>
      </c>
      <c r="O501" s="2">
        <f t="shared" si="20"/>
        <v>46143</v>
      </c>
      <c r="P501" s="2">
        <f t="shared" si="21"/>
        <v>46173</v>
      </c>
    </row>
    <row r="502" spans="2:16" x14ac:dyDescent="0.3">
      <c r="B502">
        <v>499</v>
      </c>
      <c r="C502" t="s">
        <v>537</v>
      </c>
      <c r="D502" t="s">
        <v>70</v>
      </c>
      <c r="E502" t="s">
        <v>71</v>
      </c>
      <c r="F502">
        <v>0</v>
      </c>
      <c r="G502">
        <v>29</v>
      </c>
      <c r="I502">
        <v>1</v>
      </c>
      <c r="J502">
        <v>6</v>
      </c>
      <c r="K502">
        <v>2026</v>
      </c>
      <c r="L502">
        <v>30</v>
      </c>
      <c r="M502">
        <v>6</v>
      </c>
      <c r="N502">
        <v>2026</v>
      </c>
      <c r="O502" s="2">
        <f t="shared" si="20"/>
        <v>46174</v>
      </c>
      <c r="P502" s="2">
        <f t="shared" si="21"/>
        <v>46203</v>
      </c>
    </row>
    <row r="503" spans="2:16" x14ac:dyDescent="0.3">
      <c r="B503">
        <v>500</v>
      </c>
      <c r="C503" t="s">
        <v>538</v>
      </c>
      <c r="D503" t="s">
        <v>70</v>
      </c>
      <c r="E503" t="s">
        <v>71</v>
      </c>
      <c r="F503">
        <v>0</v>
      </c>
      <c r="G503">
        <v>30</v>
      </c>
      <c r="I503">
        <v>1</v>
      </c>
      <c r="J503">
        <v>7</v>
      </c>
      <c r="K503">
        <v>2026</v>
      </c>
      <c r="L503">
        <v>31</v>
      </c>
      <c r="M503">
        <v>7</v>
      </c>
      <c r="N503">
        <v>2026</v>
      </c>
      <c r="O503" s="2">
        <f t="shared" si="20"/>
        <v>46204</v>
      </c>
      <c r="P503" s="2">
        <f t="shared" si="21"/>
        <v>46234</v>
      </c>
    </row>
    <row r="504" spans="2:16" x14ac:dyDescent="0.3">
      <c r="B504">
        <v>501</v>
      </c>
      <c r="C504" t="s">
        <v>539</v>
      </c>
      <c r="D504" t="s">
        <v>70</v>
      </c>
      <c r="E504" t="s">
        <v>71</v>
      </c>
      <c r="F504">
        <v>0</v>
      </c>
      <c r="G504">
        <v>30</v>
      </c>
      <c r="I504">
        <v>1</v>
      </c>
      <c r="J504">
        <v>8</v>
      </c>
      <c r="K504">
        <v>2026</v>
      </c>
      <c r="L504">
        <v>31</v>
      </c>
      <c r="M504">
        <v>8</v>
      </c>
      <c r="N504">
        <v>2026</v>
      </c>
      <c r="O504" s="2">
        <f t="shared" si="20"/>
        <v>46235</v>
      </c>
      <c r="P504" s="2">
        <f t="shared" si="21"/>
        <v>46265</v>
      </c>
    </row>
    <row r="505" spans="2:16" x14ac:dyDescent="0.3">
      <c r="B505">
        <v>502</v>
      </c>
      <c r="C505" t="s">
        <v>540</v>
      </c>
      <c r="D505" t="s">
        <v>70</v>
      </c>
      <c r="E505" t="s">
        <v>71</v>
      </c>
      <c r="F505">
        <v>0</v>
      </c>
      <c r="G505">
        <v>29</v>
      </c>
      <c r="I505">
        <v>1</v>
      </c>
      <c r="J505">
        <v>9</v>
      </c>
      <c r="K505">
        <v>2026</v>
      </c>
      <c r="L505">
        <v>30</v>
      </c>
      <c r="M505">
        <v>9</v>
      </c>
      <c r="N505">
        <v>2026</v>
      </c>
      <c r="O505" s="2">
        <f t="shared" si="20"/>
        <v>46266</v>
      </c>
      <c r="P505" s="2">
        <f t="shared" si="21"/>
        <v>46295</v>
      </c>
    </row>
    <row r="506" spans="2:16" x14ac:dyDescent="0.3">
      <c r="B506">
        <v>503</v>
      </c>
      <c r="C506" t="s">
        <v>541</v>
      </c>
      <c r="D506" t="s">
        <v>70</v>
      </c>
      <c r="E506" t="s">
        <v>71</v>
      </c>
      <c r="F506">
        <v>0</v>
      </c>
      <c r="G506">
        <v>30</v>
      </c>
      <c r="I506">
        <v>1</v>
      </c>
      <c r="J506">
        <v>10</v>
      </c>
      <c r="K506">
        <v>2026</v>
      </c>
      <c r="L506">
        <v>31</v>
      </c>
      <c r="M506">
        <v>10</v>
      </c>
      <c r="N506">
        <v>2026</v>
      </c>
      <c r="O506" s="2">
        <f t="shared" si="20"/>
        <v>46296</v>
      </c>
      <c r="P506" s="2">
        <f t="shared" si="21"/>
        <v>46326</v>
      </c>
    </row>
    <row r="507" spans="2:16" x14ac:dyDescent="0.3">
      <c r="B507">
        <v>504</v>
      </c>
      <c r="C507" t="s">
        <v>542</v>
      </c>
      <c r="D507" t="s">
        <v>70</v>
      </c>
      <c r="E507" t="s">
        <v>71</v>
      </c>
      <c r="F507">
        <v>0</v>
      </c>
      <c r="G507">
        <v>29</v>
      </c>
      <c r="I507">
        <v>1</v>
      </c>
      <c r="J507">
        <v>11</v>
      </c>
      <c r="K507">
        <v>2026</v>
      </c>
      <c r="L507">
        <v>30</v>
      </c>
      <c r="M507">
        <v>11</v>
      </c>
      <c r="N507">
        <v>2026</v>
      </c>
      <c r="O507" s="2">
        <f t="shared" si="20"/>
        <v>46327</v>
      </c>
      <c r="P507" s="2">
        <f t="shared" si="21"/>
        <v>46356</v>
      </c>
    </row>
    <row r="508" spans="2:16" x14ac:dyDescent="0.3">
      <c r="B508">
        <v>505</v>
      </c>
      <c r="C508" t="s">
        <v>543</v>
      </c>
      <c r="D508" t="s">
        <v>70</v>
      </c>
      <c r="E508" t="s">
        <v>71</v>
      </c>
      <c r="F508">
        <v>0</v>
      </c>
      <c r="G508">
        <v>30</v>
      </c>
      <c r="I508">
        <v>1</v>
      </c>
      <c r="J508">
        <v>12</v>
      </c>
      <c r="K508">
        <v>2026</v>
      </c>
      <c r="L508">
        <v>31</v>
      </c>
      <c r="M508">
        <v>12</v>
      </c>
      <c r="N508">
        <v>2026</v>
      </c>
      <c r="O508" s="2">
        <f t="shared" si="20"/>
        <v>46357</v>
      </c>
      <c r="P508" s="2">
        <f t="shared" si="21"/>
        <v>46387</v>
      </c>
    </row>
    <row r="509" spans="2:16" x14ac:dyDescent="0.3">
      <c r="B509">
        <v>506</v>
      </c>
      <c r="C509" t="s">
        <v>544</v>
      </c>
      <c r="D509" t="s">
        <v>70</v>
      </c>
      <c r="E509" t="s">
        <v>71</v>
      </c>
      <c r="F509">
        <v>0</v>
      </c>
      <c r="G509">
        <v>30</v>
      </c>
      <c r="I509">
        <v>1</v>
      </c>
      <c r="J509" s="5">
        <v>1</v>
      </c>
      <c r="K509">
        <v>2027</v>
      </c>
      <c r="L509">
        <v>31</v>
      </c>
      <c r="M509" s="5">
        <v>1</v>
      </c>
      <c r="N509">
        <v>2027</v>
      </c>
      <c r="O509" s="2">
        <f t="shared" si="20"/>
        <v>46388</v>
      </c>
      <c r="P509" s="2">
        <f t="shared" si="21"/>
        <v>46418</v>
      </c>
    </row>
    <row r="510" spans="2:16" x14ac:dyDescent="0.3">
      <c r="B510">
        <v>507</v>
      </c>
      <c r="C510" t="s">
        <v>545</v>
      </c>
      <c r="D510" t="s">
        <v>70</v>
      </c>
      <c r="E510" t="s">
        <v>71</v>
      </c>
      <c r="F510">
        <v>0</v>
      </c>
      <c r="G510">
        <v>27</v>
      </c>
      <c r="I510">
        <v>1</v>
      </c>
      <c r="J510">
        <v>2</v>
      </c>
      <c r="K510">
        <v>2027</v>
      </c>
      <c r="L510">
        <v>28</v>
      </c>
      <c r="M510">
        <v>2</v>
      </c>
      <c r="N510">
        <v>2027</v>
      </c>
      <c r="O510" s="2">
        <f t="shared" si="20"/>
        <v>46419</v>
      </c>
      <c r="P510" s="2">
        <f t="shared" si="21"/>
        <v>46446</v>
      </c>
    </row>
    <row r="511" spans="2:16" x14ac:dyDescent="0.3">
      <c r="B511">
        <v>508</v>
      </c>
      <c r="C511" t="s">
        <v>546</v>
      </c>
      <c r="D511" t="s">
        <v>70</v>
      </c>
      <c r="E511" t="s">
        <v>71</v>
      </c>
      <c r="F511">
        <v>0</v>
      </c>
      <c r="G511">
        <v>30</v>
      </c>
      <c r="I511">
        <v>1</v>
      </c>
      <c r="J511">
        <v>3</v>
      </c>
      <c r="K511">
        <v>2027</v>
      </c>
      <c r="L511">
        <v>31</v>
      </c>
      <c r="M511">
        <v>3</v>
      </c>
      <c r="N511">
        <v>2027</v>
      </c>
      <c r="O511" s="2">
        <f t="shared" si="20"/>
        <v>46447</v>
      </c>
      <c r="P511" s="2">
        <f t="shared" si="21"/>
        <v>46477</v>
      </c>
    </row>
    <row r="512" spans="2:16" x14ac:dyDescent="0.3">
      <c r="B512">
        <v>509</v>
      </c>
      <c r="C512" t="s">
        <v>547</v>
      </c>
      <c r="D512" t="s">
        <v>70</v>
      </c>
      <c r="E512" t="s">
        <v>71</v>
      </c>
      <c r="F512">
        <v>0</v>
      </c>
      <c r="G512">
        <v>29</v>
      </c>
      <c r="I512">
        <v>1</v>
      </c>
      <c r="J512">
        <v>4</v>
      </c>
      <c r="K512">
        <v>2027</v>
      </c>
      <c r="L512">
        <v>30</v>
      </c>
      <c r="M512">
        <v>4</v>
      </c>
      <c r="N512">
        <v>2027</v>
      </c>
      <c r="O512" s="2">
        <f t="shared" si="20"/>
        <v>46478</v>
      </c>
      <c r="P512" s="2">
        <f t="shared" si="21"/>
        <v>46507</v>
      </c>
    </row>
    <row r="513" spans="2:16" x14ac:dyDescent="0.3">
      <c r="B513">
        <v>510</v>
      </c>
      <c r="C513" t="s">
        <v>548</v>
      </c>
      <c r="D513" t="s">
        <v>70</v>
      </c>
      <c r="E513" t="s">
        <v>71</v>
      </c>
      <c r="F513">
        <v>0</v>
      </c>
      <c r="G513">
        <v>30</v>
      </c>
      <c r="I513">
        <v>1</v>
      </c>
      <c r="J513">
        <v>5</v>
      </c>
      <c r="K513">
        <v>2027</v>
      </c>
      <c r="L513">
        <v>31</v>
      </c>
      <c r="M513">
        <v>5</v>
      </c>
      <c r="N513">
        <v>2027</v>
      </c>
      <c r="O513" s="2">
        <f t="shared" si="20"/>
        <v>46508</v>
      </c>
      <c r="P513" s="2">
        <f t="shared" si="21"/>
        <v>46538</v>
      </c>
    </row>
    <row r="514" spans="2:16" x14ac:dyDescent="0.3">
      <c r="B514">
        <v>511</v>
      </c>
      <c r="C514" t="s">
        <v>549</v>
      </c>
      <c r="D514" t="s">
        <v>70</v>
      </c>
      <c r="E514" t="s">
        <v>71</v>
      </c>
      <c r="F514">
        <v>0</v>
      </c>
      <c r="G514">
        <v>29</v>
      </c>
      <c r="I514">
        <v>1</v>
      </c>
      <c r="J514">
        <v>6</v>
      </c>
      <c r="K514">
        <v>2027</v>
      </c>
      <c r="L514">
        <v>30</v>
      </c>
      <c r="M514">
        <v>6</v>
      </c>
      <c r="N514">
        <v>2027</v>
      </c>
      <c r="O514" s="2">
        <f t="shared" si="20"/>
        <v>46539</v>
      </c>
      <c r="P514" s="2">
        <f t="shared" si="21"/>
        <v>46568</v>
      </c>
    </row>
    <row r="515" spans="2:16" x14ac:dyDescent="0.3">
      <c r="B515">
        <v>512</v>
      </c>
      <c r="C515" t="s">
        <v>550</v>
      </c>
      <c r="D515" t="s">
        <v>70</v>
      </c>
      <c r="E515" t="s">
        <v>71</v>
      </c>
      <c r="F515">
        <v>0</v>
      </c>
      <c r="G515">
        <v>30</v>
      </c>
      <c r="I515">
        <v>1</v>
      </c>
      <c r="J515">
        <v>7</v>
      </c>
      <c r="K515">
        <v>2027</v>
      </c>
      <c r="L515">
        <v>31</v>
      </c>
      <c r="M515">
        <v>7</v>
      </c>
      <c r="N515">
        <v>2027</v>
      </c>
      <c r="O515" s="2">
        <f t="shared" si="20"/>
        <v>46569</v>
      </c>
      <c r="P515" s="2">
        <f t="shared" si="21"/>
        <v>46599</v>
      </c>
    </row>
    <row r="516" spans="2:16" x14ac:dyDescent="0.3">
      <c r="B516">
        <v>513</v>
      </c>
      <c r="C516" t="s">
        <v>551</v>
      </c>
      <c r="D516" t="s">
        <v>70</v>
      </c>
      <c r="E516" t="s">
        <v>71</v>
      </c>
      <c r="F516">
        <v>0</v>
      </c>
      <c r="G516">
        <v>30</v>
      </c>
      <c r="I516">
        <v>1</v>
      </c>
      <c r="J516">
        <v>8</v>
      </c>
      <c r="K516">
        <v>2027</v>
      </c>
      <c r="L516">
        <v>31</v>
      </c>
      <c r="M516">
        <v>8</v>
      </c>
      <c r="N516">
        <v>2027</v>
      </c>
      <c r="O516" s="2">
        <f t="shared" si="20"/>
        <v>46600</v>
      </c>
      <c r="P516" s="2">
        <f t="shared" si="21"/>
        <v>46630</v>
      </c>
    </row>
    <row r="517" spans="2:16" x14ac:dyDescent="0.3">
      <c r="B517">
        <v>514</v>
      </c>
      <c r="C517" t="s">
        <v>552</v>
      </c>
      <c r="D517" t="s">
        <v>70</v>
      </c>
      <c r="E517" t="s">
        <v>71</v>
      </c>
      <c r="F517">
        <v>0</v>
      </c>
      <c r="G517">
        <v>29</v>
      </c>
      <c r="I517">
        <v>1</v>
      </c>
      <c r="J517">
        <v>9</v>
      </c>
      <c r="K517">
        <v>2027</v>
      </c>
      <c r="L517">
        <v>30</v>
      </c>
      <c r="M517">
        <v>9</v>
      </c>
      <c r="N517">
        <v>2027</v>
      </c>
      <c r="O517" s="2">
        <f t="shared" si="20"/>
        <v>46631</v>
      </c>
      <c r="P517" s="2">
        <f t="shared" si="21"/>
        <v>46660</v>
      </c>
    </row>
    <row r="518" spans="2:16" x14ac:dyDescent="0.3">
      <c r="B518">
        <v>515</v>
      </c>
      <c r="C518" t="s">
        <v>553</v>
      </c>
      <c r="D518" t="s">
        <v>70</v>
      </c>
      <c r="E518" t="s">
        <v>71</v>
      </c>
      <c r="F518">
        <v>0</v>
      </c>
      <c r="G518">
        <v>30</v>
      </c>
      <c r="I518">
        <v>1</v>
      </c>
      <c r="J518">
        <v>10</v>
      </c>
      <c r="K518">
        <v>2027</v>
      </c>
      <c r="L518">
        <v>31</v>
      </c>
      <c r="M518">
        <v>10</v>
      </c>
      <c r="N518">
        <v>2027</v>
      </c>
      <c r="O518" s="2">
        <f t="shared" si="20"/>
        <v>46661</v>
      </c>
      <c r="P518" s="2">
        <f t="shared" si="21"/>
        <v>46691</v>
      </c>
    </row>
    <row r="519" spans="2:16" x14ac:dyDescent="0.3">
      <c r="B519">
        <v>516</v>
      </c>
      <c r="C519" t="s">
        <v>554</v>
      </c>
      <c r="D519" t="s">
        <v>70</v>
      </c>
      <c r="E519" t="s">
        <v>71</v>
      </c>
      <c r="F519">
        <v>0</v>
      </c>
      <c r="G519">
        <v>29</v>
      </c>
      <c r="I519">
        <v>1</v>
      </c>
      <c r="J519">
        <v>11</v>
      </c>
      <c r="K519">
        <v>2027</v>
      </c>
      <c r="L519">
        <v>30</v>
      </c>
      <c r="M519">
        <v>11</v>
      </c>
      <c r="N519">
        <v>2027</v>
      </c>
      <c r="O519" s="2">
        <f t="shared" si="20"/>
        <v>46692</v>
      </c>
      <c r="P519" s="2">
        <f t="shared" si="21"/>
        <v>46721</v>
      </c>
    </row>
    <row r="520" spans="2:16" x14ac:dyDescent="0.3">
      <c r="B520">
        <v>517</v>
      </c>
      <c r="C520" t="s">
        <v>555</v>
      </c>
      <c r="D520" t="s">
        <v>70</v>
      </c>
      <c r="E520" t="s">
        <v>71</v>
      </c>
      <c r="F520">
        <v>0</v>
      </c>
      <c r="G520">
        <v>30</v>
      </c>
      <c r="I520">
        <v>1</v>
      </c>
      <c r="J520">
        <v>12</v>
      </c>
      <c r="K520">
        <v>2027</v>
      </c>
      <c r="L520">
        <v>31</v>
      </c>
      <c r="M520">
        <v>12</v>
      </c>
      <c r="N520">
        <v>2027</v>
      </c>
      <c r="O520" s="2">
        <f t="shared" si="20"/>
        <v>46722</v>
      </c>
      <c r="P520" s="2">
        <f t="shared" si="21"/>
        <v>46752</v>
      </c>
    </row>
    <row r="521" spans="2:16" x14ac:dyDescent="0.3">
      <c r="B521">
        <v>518</v>
      </c>
      <c r="C521" t="s">
        <v>556</v>
      </c>
      <c r="D521" t="s">
        <v>70</v>
      </c>
      <c r="E521" t="s">
        <v>71</v>
      </c>
      <c r="F521">
        <v>0</v>
      </c>
      <c r="G521">
        <v>30</v>
      </c>
      <c r="I521">
        <v>1</v>
      </c>
      <c r="J521" s="5">
        <v>1</v>
      </c>
      <c r="K521">
        <v>2028</v>
      </c>
      <c r="L521">
        <v>31</v>
      </c>
      <c r="M521" s="5">
        <v>1</v>
      </c>
      <c r="N521">
        <v>2028</v>
      </c>
      <c r="O521" s="2">
        <f t="shared" si="20"/>
        <v>46753</v>
      </c>
      <c r="P521" s="2">
        <f t="shared" si="21"/>
        <v>46783</v>
      </c>
    </row>
    <row r="522" spans="2:16" x14ac:dyDescent="0.3">
      <c r="B522">
        <v>519</v>
      </c>
      <c r="C522" t="s">
        <v>557</v>
      </c>
      <c r="D522" t="s">
        <v>70</v>
      </c>
      <c r="E522" t="s">
        <v>71</v>
      </c>
      <c r="F522">
        <v>0</v>
      </c>
      <c r="G522">
        <v>27</v>
      </c>
      <c r="I522">
        <v>1</v>
      </c>
      <c r="J522">
        <v>2</v>
      </c>
      <c r="K522">
        <v>2028</v>
      </c>
      <c r="L522">
        <v>28</v>
      </c>
      <c r="M522">
        <v>2</v>
      </c>
      <c r="N522">
        <v>2028</v>
      </c>
      <c r="O522" s="2">
        <f t="shared" si="20"/>
        <v>46784</v>
      </c>
      <c r="P522" s="2">
        <f t="shared" si="21"/>
        <v>46811</v>
      </c>
    </row>
    <row r="523" spans="2:16" x14ac:dyDescent="0.3">
      <c r="B523">
        <v>520</v>
      </c>
      <c r="C523" t="s">
        <v>558</v>
      </c>
      <c r="D523" t="s">
        <v>70</v>
      </c>
      <c r="E523" t="s">
        <v>71</v>
      </c>
      <c r="F523">
        <v>0</v>
      </c>
      <c r="G523">
        <v>30</v>
      </c>
      <c r="I523">
        <v>1</v>
      </c>
      <c r="J523">
        <v>3</v>
      </c>
      <c r="K523">
        <v>2028</v>
      </c>
      <c r="L523">
        <v>31</v>
      </c>
      <c r="M523">
        <v>3</v>
      </c>
      <c r="N523">
        <v>2028</v>
      </c>
      <c r="O523" s="2">
        <f t="shared" si="20"/>
        <v>46813</v>
      </c>
      <c r="P523" s="2">
        <f t="shared" si="21"/>
        <v>46843</v>
      </c>
    </row>
    <row r="524" spans="2:16" x14ac:dyDescent="0.3">
      <c r="B524">
        <v>521</v>
      </c>
      <c r="C524" t="s">
        <v>559</v>
      </c>
      <c r="D524" t="s">
        <v>70</v>
      </c>
      <c r="E524" t="s">
        <v>71</v>
      </c>
      <c r="F524">
        <v>0</v>
      </c>
      <c r="G524">
        <v>29</v>
      </c>
      <c r="I524">
        <v>1</v>
      </c>
      <c r="J524">
        <v>4</v>
      </c>
      <c r="K524">
        <v>2028</v>
      </c>
      <c r="L524">
        <v>30</v>
      </c>
      <c r="M524">
        <v>4</v>
      </c>
      <c r="N524">
        <v>2028</v>
      </c>
      <c r="O524" s="2">
        <f t="shared" si="20"/>
        <v>46844</v>
      </c>
      <c r="P524" s="2">
        <f t="shared" si="21"/>
        <v>46873</v>
      </c>
    </row>
    <row r="525" spans="2:16" x14ac:dyDescent="0.3">
      <c r="B525">
        <v>522</v>
      </c>
      <c r="C525" t="s">
        <v>560</v>
      </c>
      <c r="D525" t="s">
        <v>70</v>
      </c>
      <c r="E525" t="s">
        <v>71</v>
      </c>
      <c r="F525">
        <v>0</v>
      </c>
      <c r="G525">
        <v>30</v>
      </c>
      <c r="I525">
        <v>1</v>
      </c>
      <c r="J525">
        <v>5</v>
      </c>
      <c r="K525">
        <v>2028</v>
      </c>
      <c r="L525">
        <v>31</v>
      </c>
      <c r="M525">
        <v>5</v>
      </c>
      <c r="N525">
        <v>2028</v>
      </c>
      <c r="O525" s="2">
        <f t="shared" si="20"/>
        <v>46874</v>
      </c>
      <c r="P525" s="2">
        <f t="shared" si="21"/>
        <v>46904</v>
      </c>
    </row>
    <row r="526" spans="2:16" x14ac:dyDescent="0.3">
      <c r="B526">
        <v>523</v>
      </c>
      <c r="C526" t="s">
        <v>561</v>
      </c>
      <c r="D526" t="s">
        <v>70</v>
      </c>
      <c r="E526" t="s">
        <v>71</v>
      </c>
      <c r="F526">
        <v>0</v>
      </c>
      <c r="G526">
        <v>29</v>
      </c>
      <c r="I526">
        <v>1</v>
      </c>
      <c r="J526">
        <v>6</v>
      </c>
      <c r="K526">
        <v>2028</v>
      </c>
      <c r="L526">
        <v>30</v>
      </c>
      <c r="M526">
        <v>6</v>
      </c>
      <c r="N526">
        <v>2028</v>
      </c>
      <c r="O526" s="2">
        <f t="shared" si="20"/>
        <v>46905</v>
      </c>
      <c r="P526" s="2">
        <f t="shared" si="21"/>
        <v>46934</v>
      </c>
    </row>
    <row r="527" spans="2:16" x14ac:dyDescent="0.3">
      <c r="B527">
        <v>524</v>
      </c>
      <c r="C527" t="s">
        <v>562</v>
      </c>
      <c r="D527" t="s">
        <v>70</v>
      </c>
      <c r="E527" t="s">
        <v>71</v>
      </c>
      <c r="F527">
        <v>0</v>
      </c>
      <c r="G527">
        <v>30</v>
      </c>
      <c r="I527">
        <v>1</v>
      </c>
      <c r="J527">
        <v>7</v>
      </c>
      <c r="K527">
        <v>2028</v>
      </c>
      <c r="L527">
        <v>31</v>
      </c>
      <c r="M527">
        <v>7</v>
      </c>
      <c r="N527">
        <v>2028</v>
      </c>
      <c r="O527" s="2">
        <f t="shared" si="20"/>
        <v>46935</v>
      </c>
      <c r="P527" s="2">
        <f t="shared" si="21"/>
        <v>46965</v>
      </c>
    </row>
    <row r="528" spans="2:16" x14ac:dyDescent="0.3">
      <c r="B528">
        <v>525</v>
      </c>
      <c r="C528" t="s">
        <v>563</v>
      </c>
      <c r="D528" t="s">
        <v>70</v>
      </c>
      <c r="E528" t="s">
        <v>71</v>
      </c>
      <c r="F528">
        <v>0</v>
      </c>
      <c r="G528">
        <v>30</v>
      </c>
      <c r="I528">
        <v>1</v>
      </c>
      <c r="J528">
        <v>8</v>
      </c>
      <c r="K528">
        <v>2028</v>
      </c>
      <c r="L528">
        <v>31</v>
      </c>
      <c r="M528">
        <v>8</v>
      </c>
      <c r="N528">
        <v>2028</v>
      </c>
      <c r="O528" s="2">
        <f t="shared" si="20"/>
        <v>46966</v>
      </c>
      <c r="P528" s="2">
        <f t="shared" si="21"/>
        <v>46996</v>
      </c>
    </row>
    <row r="529" spans="2:16" x14ac:dyDescent="0.3">
      <c r="B529">
        <v>526</v>
      </c>
      <c r="C529" t="s">
        <v>564</v>
      </c>
      <c r="D529" t="s">
        <v>70</v>
      </c>
      <c r="E529" t="s">
        <v>71</v>
      </c>
      <c r="F529">
        <v>0</v>
      </c>
      <c r="G529">
        <v>29</v>
      </c>
      <c r="I529">
        <v>1</v>
      </c>
      <c r="J529">
        <v>9</v>
      </c>
      <c r="K529">
        <v>2028</v>
      </c>
      <c r="L529">
        <v>30</v>
      </c>
      <c r="M529">
        <v>9</v>
      </c>
      <c r="N529">
        <v>2028</v>
      </c>
      <c r="O529" s="2">
        <f t="shared" si="20"/>
        <v>46997</v>
      </c>
      <c r="P529" s="2">
        <f t="shared" si="21"/>
        <v>47026</v>
      </c>
    </row>
    <row r="530" spans="2:16" x14ac:dyDescent="0.3">
      <c r="B530">
        <v>527</v>
      </c>
      <c r="C530" t="s">
        <v>565</v>
      </c>
      <c r="D530" t="s">
        <v>70</v>
      </c>
      <c r="E530" t="s">
        <v>71</v>
      </c>
      <c r="F530">
        <v>0</v>
      </c>
      <c r="G530">
        <v>30</v>
      </c>
      <c r="I530">
        <v>1</v>
      </c>
      <c r="J530">
        <v>10</v>
      </c>
      <c r="K530">
        <v>2028</v>
      </c>
      <c r="L530">
        <v>31</v>
      </c>
      <c r="M530">
        <v>10</v>
      </c>
      <c r="N530">
        <v>2028</v>
      </c>
      <c r="O530" s="2">
        <f t="shared" si="20"/>
        <v>47027</v>
      </c>
      <c r="P530" s="2">
        <f t="shared" si="21"/>
        <v>47057</v>
      </c>
    </row>
    <row r="531" spans="2:16" x14ac:dyDescent="0.3">
      <c r="B531">
        <v>528</v>
      </c>
      <c r="C531" t="s">
        <v>566</v>
      </c>
      <c r="D531" t="s">
        <v>70</v>
      </c>
      <c r="E531" t="s">
        <v>71</v>
      </c>
      <c r="F531">
        <v>0</v>
      </c>
      <c r="G531">
        <v>29</v>
      </c>
      <c r="I531">
        <v>1</v>
      </c>
      <c r="J531">
        <v>11</v>
      </c>
      <c r="K531">
        <v>2028</v>
      </c>
      <c r="L531">
        <v>30</v>
      </c>
      <c r="M531">
        <v>11</v>
      </c>
      <c r="N531">
        <v>2028</v>
      </c>
      <c r="O531" s="2">
        <f t="shared" si="20"/>
        <v>47058</v>
      </c>
      <c r="P531" s="2">
        <f t="shared" si="21"/>
        <v>47087</v>
      </c>
    </row>
    <row r="532" spans="2:16" x14ac:dyDescent="0.3">
      <c r="B532">
        <v>529</v>
      </c>
      <c r="C532" t="s">
        <v>567</v>
      </c>
      <c r="D532" t="s">
        <v>70</v>
      </c>
      <c r="E532" t="s">
        <v>71</v>
      </c>
      <c r="F532">
        <v>0</v>
      </c>
      <c r="G532">
        <v>30</v>
      </c>
      <c r="I532">
        <v>1</v>
      </c>
      <c r="J532">
        <v>12</v>
      </c>
      <c r="K532">
        <v>2028</v>
      </c>
      <c r="L532">
        <v>31</v>
      </c>
      <c r="M532">
        <v>12</v>
      </c>
      <c r="N532">
        <v>2028</v>
      </c>
      <c r="O532" s="2">
        <f t="shared" si="20"/>
        <v>47088</v>
      </c>
      <c r="P532" s="2">
        <f t="shared" si="21"/>
        <v>47118</v>
      </c>
    </row>
    <row r="533" spans="2:16" x14ac:dyDescent="0.3">
      <c r="B533">
        <v>530</v>
      </c>
      <c r="C533" t="s">
        <v>568</v>
      </c>
      <c r="D533" t="s">
        <v>70</v>
      </c>
      <c r="E533" t="s">
        <v>71</v>
      </c>
      <c r="F533">
        <v>0</v>
      </c>
      <c r="G533">
        <v>30</v>
      </c>
      <c r="I533">
        <v>1</v>
      </c>
      <c r="J533" s="5">
        <v>1</v>
      </c>
      <c r="K533">
        <v>2029</v>
      </c>
      <c r="L533">
        <v>31</v>
      </c>
      <c r="M533" s="5">
        <v>1</v>
      </c>
      <c r="N533">
        <v>2029</v>
      </c>
      <c r="O533" s="2">
        <f t="shared" si="20"/>
        <v>47119</v>
      </c>
      <c r="P533" s="2">
        <f t="shared" si="21"/>
        <v>47149</v>
      </c>
    </row>
    <row r="534" spans="2:16" x14ac:dyDescent="0.3">
      <c r="B534">
        <v>531</v>
      </c>
      <c r="C534" t="s">
        <v>569</v>
      </c>
      <c r="D534" t="s">
        <v>70</v>
      </c>
      <c r="E534" t="s">
        <v>71</v>
      </c>
      <c r="F534">
        <v>0</v>
      </c>
      <c r="G534">
        <v>27</v>
      </c>
      <c r="I534">
        <v>1</v>
      </c>
      <c r="J534">
        <v>2</v>
      </c>
      <c r="K534">
        <v>2029</v>
      </c>
      <c r="L534">
        <v>28</v>
      </c>
      <c r="M534">
        <v>2</v>
      </c>
      <c r="N534">
        <v>2029</v>
      </c>
      <c r="O534" s="2">
        <f t="shared" si="20"/>
        <v>47150</v>
      </c>
      <c r="P534" s="2">
        <f t="shared" si="21"/>
        <v>47177</v>
      </c>
    </row>
    <row r="535" spans="2:16" x14ac:dyDescent="0.3">
      <c r="B535">
        <v>532</v>
      </c>
      <c r="C535" t="s">
        <v>570</v>
      </c>
      <c r="D535" t="s">
        <v>70</v>
      </c>
      <c r="E535" t="s">
        <v>71</v>
      </c>
      <c r="F535">
        <v>0</v>
      </c>
      <c r="G535">
        <v>30</v>
      </c>
      <c r="I535">
        <v>1</v>
      </c>
      <c r="J535">
        <v>3</v>
      </c>
      <c r="K535">
        <v>2029</v>
      </c>
      <c r="L535">
        <v>31</v>
      </c>
      <c r="M535">
        <v>3</v>
      </c>
      <c r="N535">
        <v>2029</v>
      </c>
      <c r="O535" s="2">
        <f t="shared" si="20"/>
        <v>47178</v>
      </c>
      <c r="P535" s="2">
        <f t="shared" si="21"/>
        <v>47208</v>
      </c>
    </row>
    <row r="536" spans="2:16" x14ac:dyDescent="0.3">
      <c r="B536">
        <v>533</v>
      </c>
      <c r="C536" t="s">
        <v>571</v>
      </c>
      <c r="D536" t="s">
        <v>70</v>
      </c>
      <c r="E536" t="s">
        <v>71</v>
      </c>
      <c r="F536">
        <v>0</v>
      </c>
      <c r="G536">
        <v>29</v>
      </c>
      <c r="I536">
        <v>1</v>
      </c>
      <c r="J536">
        <v>4</v>
      </c>
      <c r="K536">
        <v>2029</v>
      </c>
      <c r="L536">
        <v>30</v>
      </c>
      <c r="M536">
        <v>4</v>
      </c>
      <c r="N536">
        <v>2029</v>
      </c>
      <c r="O536" s="2">
        <f t="shared" si="20"/>
        <v>47209</v>
      </c>
      <c r="P536" s="2">
        <f t="shared" si="21"/>
        <v>47238</v>
      </c>
    </row>
    <row r="537" spans="2:16" x14ac:dyDescent="0.3">
      <c r="B537">
        <v>534</v>
      </c>
      <c r="C537" t="s">
        <v>572</v>
      </c>
      <c r="D537" t="s">
        <v>70</v>
      </c>
      <c r="E537" t="s">
        <v>71</v>
      </c>
      <c r="F537">
        <v>0</v>
      </c>
      <c r="G537">
        <v>30</v>
      </c>
      <c r="I537">
        <v>1</v>
      </c>
      <c r="J537">
        <v>5</v>
      </c>
      <c r="K537">
        <v>2029</v>
      </c>
      <c r="L537">
        <v>31</v>
      </c>
      <c r="M537">
        <v>5</v>
      </c>
      <c r="N537">
        <v>2029</v>
      </c>
      <c r="O537" s="2">
        <f t="shared" si="20"/>
        <v>47239</v>
      </c>
      <c r="P537" s="2">
        <f t="shared" si="21"/>
        <v>47269</v>
      </c>
    </row>
    <row r="538" spans="2:16" x14ac:dyDescent="0.3">
      <c r="B538">
        <v>535</v>
      </c>
      <c r="C538" t="s">
        <v>573</v>
      </c>
      <c r="D538" t="s">
        <v>70</v>
      </c>
      <c r="E538" t="s">
        <v>71</v>
      </c>
      <c r="F538">
        <v>0</v>
      </c>
      <c r="G538">
        <v>29</v>
      </c>
      <c r="I538">
        <v>1</v>
      </c>
      <c r="J538">
        <v>6</v>
      </c>
      <c r="K538">
        <v>2029</v>
      </c>
      <c r="L538">
        <v>30</v>
      </c>
      <c r="M538">
        <v>6</v>
      </c>
      <c r="N538">
        <v>2029</v>
      </c>
      <c r="O538" s="2">
        <f t="shared" si="20"/>
        <v>47270</v>
      </c>
      <c r="P538" s="2">
        <f t="shared" si="21"/>
        <v>47299</v>
      </c>
    </row>
    <row r="539" spans="2:16" x14ac:dyDescent="0.3">
      <c r="B539">
        <v>536</v>
      </c>
      <c r="C539" t="s">
        <v>574</v>
      </c>
      <c r="D539" t="s">
        <v>70</v>
      </c>
      <c r="E539" t="s">
        <v>71</v>
      </c>
      <c r="F539">
        <v>0</v>
      </c>
      <c r="G539">
        <v>30</v>
      </c>
      <c r="I539">
        <v>1</v>
      </c>
      <c r="J539">
        <v>7</v>
      </c>
      <c r="K539">
        <v>2029</v>
      </c>
      <c r="L539">
        <v>31</v>
      </c>
      <c r="M539">
        <v>7</v>
      </c>
      <c r="N539">
        <v>2029</v>
      </c>
      <c r="O539" s="2">
        <f t="shared" ref="O539:O602" si="22">+DATE(K539,J539,I539)</f>
        <v>47300</v>
      </c>
      <c r="P539" s="2">
        <f t="shared" ref="P539:P602" si="23">+DATE(N539,M539,L539)</f>
        <v>47330</v>
      </c>
    </row>
    <row r="540" spans="2:16" x14ac:dyDescent="0.3">
      <c r="B540">
        <v>537</v>
      </c>
      <c r="C540" t="s">
        <v>575</v>
      </c>
      <c r="D540" t="s">
        <v>70</v>
      </c>
      <c r="E540" t="s">
        <v>71</v>
      </c>
      <c r="F540">
        <v>0</v>
      </c>
      <c r="G540">
        <v>30</v>
      </c>
      <c r="I540">
        <v>1</v>
      </c>
      <c r="J540">
        <v>8</v>
      </c>
      <c r="K540">
        <v>2029</v>
      </c>
      <c r="L540">
        <v>31</v>
      </c>
      <c r="M540">
        <v>8</v>
      </c>
      <c r="N540">
        <v>2029</v>
      </c>
      <c r="O540" s="2">
        <f t="shared" si="22"/>
        <v>47331</v>
      </c>
      <c r="P540" s="2">
        <f t="shared" si="23"/>
        <v>47361</v>
      </c>
    </row>
    <row r="541" spans="2:16" x14ac:dyDescent="0.3">
      <c r="B541">
        <v>538</v>
      </c>
      <c r="C541" t="s">
        <v>576</v>
      </c>
      <c r="D541" t="s">
        <v>70</v>
      </c>
      <c r="E541" t="s">
        <v>71</v>
      </c>
      <c r="F541">
        <v>0</v>
      </c>
      <c r="G541">
        <v>29</v>
      </c>
      <c r="I541">
        <v>1</v>
      </c>
      <c r="J541">
        <v>9</v>
      </c>
      <c r="K541">
        <v>2029</v>
      </c>
      <c r="L541">
        <v>30</v>
      </c>
      <c r="M541">
        <v>9</v>
      </c>
      <c r="N541">
        <v>2029</v>
      </c>
      <c r="O541" s="2">
        <f t="shared" si="22"/>
        <v>47362</v>
      </c>
      <c r="P541" s="2">
        <f t="shared" si="23"/>
        <v>47391</v>
      </c>
    </row>
    <row r="542" spans="2:16" x14ac:dyDescent="0.3">
      <c r="B542">
        <v>539</v>
      </c>
      <c r="C542" t="s">
        <v>577</v>
      </c>
      <c r="D542" t="s">
        <v>70</v>
      </c>
      <c r="E542" t="s">
        <v>71</v>
      </c>
      <c r="F542">
        <v>0</v>
      </c>
      <c r="G542">
        <v>30</v>
      </c>
      <c r="I542">
        <v>1</v>
      </c>
      <c r="J542">
        <v>10</v>
      </c>
      <c r="K542">
        <v>2029</v>
      </c>
      <c r="L542">
        <v>31</v>
      </c>
      <c r="M542">
        <v>10</v>
      </c>
      <c r="N542">
        <v>2029</v>
      </c>
      <c r="O542" s="2">
        <f t="shared" si="22"/>
        <v>47392</v>
      </c>
      <c r="P542" s="2">
        <f t="shared" si="23"/>
        <v>47422</v>
      </c>
    </row>
    <row r="543" spans="2:16" x14ac:dyDescent="0.3">
      <c r="B543">
        <v>540</v>
      </c>
      <c r="C543" t="s">
        <v>578</v>
      </c>
      <c r="D543" t="s">
        <v>70</v>
      </c>
      <c r="E543" t="s">
        <v>71</v>
      </c>
      <c r="F543">
        <v>0</v>
      </c>
      <c r="G543">
        <v>29</v>
      </c>
      <c r="I543">
        <v>1</v>
      </c>
      <c r="J543">
        <v>11</v>
      </c>
      <c r="K543">
        <v>2029</v>
      </c>
      <c r="L543">
        <v>30</v>
      </c>
      <c r="M543">
        <v>11</v>
      </c>
      <c r="N543">
        <v>2029</v>
      </c>
      <c r="O543" s="2">
        <f t="shared" si="22"/>
        <v>47423</v>
      </c>
      <c r="P543" s="2">
        <f t="shared" si="23"/>
        <v>47452</v>
      </c>
    </row>
    <row r="544" spans="2:16" x14ac:dyDescent="0.3">
      <c r="B544">
        <v>541</v>
      </c>
      <c r="C544" t="s">
        <v>579</v>
      </c>
      <c r="D544" t="s">
        <v>70</v>
      </c>
      <c r="E544" t="s">
        <v>71</v>
      </c>
      <c r="F544">
        <v>0</v>
      </c>
      <c r="G544">
        <v>30</v>
      </c>
      <c r="I544">
        <v>1</v>
      </c>
      <c r="J544">
        <v>12</v>
      </c>
      <c r="K544">
        <v>2029</v>
      </c>
      <c r="L544">
        <v>31</v>
      </c>
      <c r="M544">
        <v>12</v>
      </c>
      <c r="N544">
        <v>2029</v>
      </c>
      <c r="O544" s="2">
        <f t="shared" si="22"/>
        <v>47453</v>
      </c>
      <c r="P544" s="2">
        <f t="shared" si="23"/>
        <v>47483</v>
      </c>
    </row>
    <row r="545" spans="2:16" x14ac:dyDescent="0.3">
      <c r="B545">
        <v>542</v>
      </c>
      <c r="C545" t="s">
        <v>580</v>
      </c>
      <c r="D545" t="s">
        <v>70</v>
      </c>
      <c r="E545" t="s">
        <v>71</v>
      </c>
      <c r="F545">
        <v>0</v>
      </c>
      <c r="G545">
        <v>30</v>
      </c>
      <c r="I545">
        <v>1</v>
      </c>
      <c r="J545" s="5">
        <v>1</v>
      </c>
      <c r="K545">
        <v>2030</v>
      </c>
      <c r="L545">
        <v>31</v>
      </c>
      <c r="M545" s="5">
        <v>1</v>
      </c>
      <c r="N545">
        <v>2030</v>
      </c>
      <c r="O545" s="2">
        <f t="shared" si="22"/>
        <v>47484</v>
      </c>
      <c r="P545" s="2">
        <f t="shared" si="23"/>
        <v>47514</v>
      </c>
    </row>
    <row r="546" spans="2:16" x14ac:dyDescent="0.3">
      <c r="B546">
        <v>543</v>
      </c>
      <c r="C546" t="s">
        <v>581</v>
      </c>
      <c r="D546" t="s">
        <v>70</v>
      </c>
      <c r="E546" t="s">
        <v>71</v>
      </c>
      <c r="F546">
        <v>0</v>
      </c>
      <c r="G546">
        <v>27</v>
      </c>
      <c r="I546">
        <v>1</v>
      </c>
      <c r="J546">
        <v>2</v>
      </c>
      <c r="K546">
        <v>2030</v>
      </c>
      <c r="L546">
        <v>28</v>
      </c>
      <c r="M546">
        <v>2</v>
      </c>
      <c r="N546">
        <v>2030</v>
      </c>
      <c r="O546" s="2">
        <f t="shared" si="22"/>
        <v>47515</v>
      </c>
      <c r="P546" s="2">
        <f t="shared" si="23"/>
        <v>47542</v>
      </c>
    </row>
    <row r="547" spans="2:16" x14ac:dyDescent="0.3">
      <c r="B547">
        <v>544</v>
      </c>
      <c r="C547" t="s">
        <v>582</v>
      </c>
      <c r="D547" t="s">
        <v>70</v>
      </c>
      <c r="E547" t="s">
        <v>71</v>
      </c>
      <c r="F547">
        <v>0</v>
      </c>
      <c r="G547">
        <v>30</v>
      </c>
      <c r="I547">
        <v>1</v>
      </c>
      <c r="J547">
        <v>3</v>
      </c>
      <c r="K547">
        <v>2030</v>
      </c>
      <c r="L547">
        <v>31</v>
      </c>
      <c r="M547">
        <v>3</v>
      </c>
      <c r="N547">
        <v>2030</v>
      </c>
      <c r="O547" s="2">
        <f t="shared" si="22"/>
        <v>47543</v>
      </c>
      <c r="P547" s="2">
        <f t="shared" si="23"/>
        <v>47573</v>
      </c>
    </row>
    <row r="548" spans="2:16" x14ac:dyDescent="0.3">
      <c r="B548">
        <v>545</v>
      </c>
      <c r="C548" t="s">
        <v>583</v>
      </c>
      <c r="D548" t="s">
        <v>70</v>
      </c>
      <c r="E548" t="s">
        <v>71</v>
      </c>
      <c r="F548">
        <v>0</v>
      </c>
      <c r="G548">
        <v>29</v>
      </c>
      <c r="I548">
        <v>1</v>
      </c>
      <c r="J548">
        <v>4</v>
      </c>
      <c r="K548">
        <v>2030</v>
      </c>
      <c r="L548">
        <v>30</v>
      </c>
      <c r="M548">
        <v>4</v>
      </c>
      <c r="N548">
        <v>2030</v>
      </c>
      <c r="O548" s="2">
        <f t="shared" si="22"/>
        <v>47574</v>
      </c>
      <c r="P548" s="2">
        <f t="shared" si="23"/>
        <v>47603</v>
      </c>
    </row>
    <row r="549" spans="2:16" x14ac:dyDescent="0.3">
      <c r="B549">
        <v>546</v>
      </c>
      <c r="C549" t="s">
        <v>584</v>
      </c>
      <c r="D549" t="s">
        <v>70</v>
      </c>
      <c r="E549" t="s">
        <v>71</v>
      </c>
      <c r="F549">
        <v>0</v>
      </c>
      <c r="G549">
        <v>30</v>
      </c>
      <c r="I549">
        <v>1</v>
      </c>
      <c r="J549">
        <v>5</v>
      </c>
      <c r="K549">
        <v>2030</v>
      </c>
      <c r="L549">
        <v>31</v>
      </c>
      <c r="M549">
        <v>5</v>
      </c>
      <c r="N549">
        <v>2030</v>
      </c>
      <c r="O549" s="2">
        <f t="shared" si="22"/>
        <v>47604</v>
      </c>
      <c r="P549" s="2">
        <f t="shared" si="23"/>
        <v>47634</v>
      </c>
    </row>
    <row r="550" spans="2:16" x14ac:dyDescent="0.3">
      <c r="B550">
        <v>547</v>
      </c>
      <c r="C550" t="s">
        <v>585</v>
      </c>
      <c r="D550" t="s">
        <v>70</v>
      </c>
      <c r="E550" t="s">
        <v>71</v>
      </c>
      <c r="F550">
        <v>0</v>
      </c>
      <c r="G550">
        <v>29</v>
      </c>
      <c r="I550">
        <v>1</v>
      </c>
      <c r="J550">
        <v>6</v>
      </c>
      <c r="K550">
        <v>2030</v>
      </c>
      <c r="L550">
        <v>30</v>
      </c>
      <c r="M550">
        <v>6</v>
      </c>
      <c r="N550">
        <v>2030</v>
      </c>
      <c r="O550" s="2">
        <f t="shared" si="22"/>
        <v>47635</v>
      </c>
      <c r="P550" s="2">
        <f t="shared" si="23"/>
        <v>47664</v>
      </c>
    </row>
    <row r="551" spans="2:16" x14ac:dyDescent="0.3">
      <c r="B551">
        <v>548</v>
      </c>
      <c r="C551" t="s">
        <v>586</v>
      </c>
      <c r="D551" t="s">
        <v>70</v>
      </c>
      <c r="E551" t="s">
        <v>71</v>
      </c>
      <c r="F551">
        <v>0</v>
      </c>
      <c r="G551">
        <v>30</v>
      </c>
      <c r="I551">
        <v>1</v>
      </c>
      <c r="J551">
        <v>7</v>
      </c>
      <c r="K551">
        <v>2030</v>
      </c>
      <c r="L551">
        <v>31</v>
      </c>
      <c r="M551">
        <v>7</v>
      </c>
      <c r="N551">
        <v>2030</v>
      </c>
      <c r="O551" s="2">
        <f t="shared" si="22"/>
        <v>47665</v>
      </c>
      <c r="P551" s="2">
        <f t="shared" si="23"/>
        <v>47695</v>
      </c>
    </row>
    <row r="552" spans="2:16" x14ac:dyDescent="0.3">
      <c r="B552">
        <v>549</v>
      </c>
      <c r="C552" t="s">
        <v>587</v>
      </c>
      <c r="D552" t="s">
        <v>70</v>
      </c>
      <c r="E552" t="s">
        <v>71</v>
      </c>
      <c r="F552">
        <v>0</v>
      </c>
      <c r="G552">
        <v>30</v>
      </c>
      <c r="I552">
        <v>1</v>
      </c>
      <c r="J552">
        <v>8</v>
      </c>
      <c r="K552">
        <v>2030</v>
      </c>
      <c r="L552">
        <v>31</v>
      </c>
      <c r="M552">
        <v>8</v>
      </c>
      <c r="N552">
        <v>2030</v>
      </c>
      <c r="O552" s="2">
        <f t="shared" si="22"/>
        <v>47696</v>
      </c>
      <c r="P552" s="2">
        <f t="shared" si="23"/>
        <v>47726</v>
      </c>
    </row>
    <row r="553" spans="2:16" x14ac:dyDescent="0.3">
      <c r="B553">
        <v>550</v>
      </c>
      <c r="C553" t="s">
        <v>588</v>
      </c>
      <c r="D553" t="s">
        <v>70</v>
      </c>
      <c r="E553" t="s">
        <v>71</v>
      </c>
      <c r="F553">
        <v>0</v>
      </c>
      <c r="G553">
        <v>29</v>
      </c>
      <c r="I553">
        <v>1</v>
      </c>
      <c r="J553">
        <v>9</v>
      </c>
      <c r="K553">
        <v>2030</v>
      </c>
      <c r="L553">
        <v>30</v>
      </c>
      <c r="M553">
        <v>9</v>
      </c>
      <c r="N553">
        <v>2030</v>
      </c>
      <c r="O553" s="2">
        <f t="shared" si="22"/>
        <v>47727</v>
      </c>
      <c r="P553" s="2">
        <f t="shared" si="23"/>
        <v>47756</v>
      </c>
    </row>
    <row r="554" spans="2:16" x14ac:dyDescent="0.3">
      <c r="B554">
        <v>551</v>
      </c>
      <c r="C554" t="s">
        <v>589</v>
      </c>
      <c r="D554" t="s">
        <v>70</v>
      </c>
      <c r="E554" t="s">
        <v>71</v>
      </c>
      <c r="F554">
        <v>0</v>
      </c>
      <c r="G554">
        <v>30</v>
      </c>
      <c r="I554">
        <v>1</v>
      </c>
      <c r="J554">
        <v>10</v>
      </c>
      <c r="K554">
        <v>2030</v>
      </c>
      <c r="L554">
        <v>31</v>
      </c>
      <c r="M554">
        <v>10</v>
      </c>
      <c r="N554">
        <v>2030</v>
      </c>
      <c r="O554" s="2">
        <f t="shared" si="22"/>
        <v>47757</v>
      </c>
      <c r="P554" s="2">
        <f t="shared" si="23"/>
        <v>47787</v>
      </c>
    </row>
    <row r="555" spans="2:16" x14ac:dyDescent="0.3">
      <c r="B555">
        <v>552</v>
      </c>
      <c r="C555" t="s">
        <v>590</v>
      </c>
      <c r="D555" t="s">
        <v>70</v>
      </c>
      <c r="E555" t="s">
        <v>71</v>
      </c>
      <c r="F555">
        <v>0</v>
      </c>
      <c r="G555">
        <v>29</v>
      </c>
      <c r="I555">
        <v>1</v>
      </c>
      <c r="J555">
        <v>11</v>
      </c>
      <c r="K555">
        <v>2030</v>
      </c>
      <c r="L555">
        <v>30</v>
      </c>
      <c r="M555">
        <v>11</v>
      </c>
      <c r="N555">
        <v>2030</v>
      </c>
      <c r="O555" s="2">
        <f t="shared" si="22"/>
        <v>47788</v>
      </c>
      <c r="P555" s="2">
        <f t="shared" si="23"/>
        <v>47817</v>
      </c>
    </row>
    <row r="556" spans="2:16" x14ac:dyDescent="0.3">
      <c r="B556">
        <v>553</v>
      </c>
      <c r="C556" t="s">
        <v>591</v>
      </c>
      <c r="D556" t="s">
        <v>70</v>
      </c>
      <c r="E556" t="s">
        <v>71</v>
      </c>
      <c r="F556">
        <v>0</v>
      </c>
      <c r="G556">
        <v>30</v>
      </c>
      <c r="I556">
        <v>1</v>
      </c>
      <c r="J556">
        <v>12</v>
      </c>
      <c r="K556">
        <v>2030</v>
      </c>
      <c r="L556">
        <v>31</v>
      </c>
      <c r="M556">
        <v>12</v>
      </c>
      <c r="N556">
        <v>2030</v>
      </c>
      <c r="O556" s="2">
        <f t="shared" si="22"/>
        <v>47818</v>
      </c>
      <c r="P556" s="2">
        <f t="shared" si="23"/>
        <v>47848</v>
      </c>
    </row>
    <row r="557" spans="2:16" x14ac:dyDescent="0.3">
      <c r="B557">
        <v>554</v>
      </c>
      <c r="C557" t="s">
        <v>592</v>
      </c>
      <c r="D557" t="s">
        <v>70</v>
      </c>
      <c r="E557" t="s">
        <v>71</v>
      </c>
      <c r="F557">
        <v>0</v>
      </c>
      <c r="G557">
        <v>30</v>
      </c>
      <c r="I557">
        <v>1</v>
      </c>
      <c r="J557" s="5">
        <v>1</v>
      </c>
      <c r="K557">
        <v>2031</v>
      </c>
      <c r="L557">
        <v>31</v>
      </c>
      <c r="M557" s="5">
        <v>1</v>
      </c>
      <c r="N557">
        <v>2031</v>
      </c>
      <c r="O557" s="2">
        <f t="shared" si="22"/>
        <v>47849</v>
      </c>
      <c r="P557" s="2">
        <f t="shared" si="23"/>
        <v>47879</v>
      </c>
    </row>
    <row r="558" spans="2:16" x14ac:dyDescent="0.3">
      <c r="B558">
        <v>555</v>
      </c>
      <c r="C558" t="s">
        <v>593</v>
      </c>
      <c r="D558" t="s">
        <v>70</v>
      </c>
      <c r="E558" t="s">
        <v>71</v>
      </c>
      <c r="F558">
        <v>0</v>
      </c>
      <c r="G558">
        <v>27</v>
      </c>
      <c r="I558">
        <v>1</v>
      </c>
      <c r="J558">
        <v>2</v>
      </c>
      <c r="K558">
        <v>2031</v>
      </c>
      <c r="L558">
        <v>28</v>
      </c>
      <c r="M558">
        <v>2</v>
      </c>
      <c r="N558">
        <v>2031</v>
      </c>
      <c r="O558" s="2">
        <f t="shared" si="22"/>
        <v>47880</v>
      </c>
      <c r="P558" s="2">
        <f t="shared" si="23"/>
        <v>47907</v>
      </c>
    </row>
    <row r="559" spans="2:16" x14ac:dyDescent="0.3">
      <c r="B559">
        <v>556</v>
      </c>
      <c r="C559" t="s">
        <v>594</v>
      </c>
      <c r="D559" t="s">
        <v>70</v>
      </c>
      <c r="E559" t="s">
        <v>71</v>
      </c>
      <c r="F559">
        <v>0</v>
      </c>
      <c r="G559">
        <v>30</v>
      </c>
      <c r="I559">
        <v>1</v>
      </c>
      <c r="J559">
        <v>3</v>
      </c>
      <c r="K559">
        <v>2031</v>
      </c>
      <c r="L559">
        <v>31</v>
      </c>
      <c r="M559">
        <v>3</v>
      </c>
      <c r="N559">
        <v>2031</v>
      </c>
      <c r="O559" s="2">
        <f t="shared" si="22"/>
        <v>47908</v>
      </c>
      <c r="P559" s="2">
        <f t="shared" si="23"/>
        <v>47938</v>
      </c>
    </row>
    <row r="560" spans="2:16" x14ac:dyDescent="0.3">
      <c r="B560">
        <v>557</v>
      </c>
      <c r="C560" t="s">
        <v>595</v>
      </c>
      <c r="D560" t="s">
        <v>70</v>
      </c>
      <c r="E560" t="s">
        <v>71</v>
      </c>
      <c r="F560">
        <v>0</v>
      </c>
      <c r="G560">
        <v>29</v>
      </c>
      <c r="I560">
        <v>1</v>
      </c>
      <c r="J560">
        <v>4</v>
      </c>
      <c r="K560">
        <v>2031</v>
      </c>
      <c r="L560">
        <v>30</v>
      </c>
      <c r="M560">
        <v>4</v>
      </c>
      <c r="N560">
        <v>2031</v>
      </c>
      <c r="O560" s="2">
        <f t="shared" si="22"/>
        <v>47939</v>
      </c>
      <c r="P560" s="2">
        <f t="shared" si="23"/>
        <v>47968</v>
      </c>
    </row>
    <row r="561" spans="2:16" x14ac:dyDescent="0.3">
      <c r="B561">
        <v>558</v>
      </c>
      <c r="C561" t="s">
        <v>596</v>
      </c>
      <c r="D561" t="s">
        <v>70</v>
      </c>
      <c r="E561" t="s">
        <v>71</v>
      </c>
      <c r="F561">
        <v>0</v>
      </c>
      <c r="G561">
        <v>30</v>
      </c>
      <c r="I561">
        <v>1</v>
      </c>
      <c r="J561">
        <v>5</v>
      </c>
      <c r="K561">
        <v>2031</v>
      </c>
      <c r="L561">
        <v>31</v>
      </c>
      <c r="M561">
        <v>5</v>
      </c>
      <c r="N561">
        <v>2031</v>
      </c>
      <c r="O561" s="2">
        <f t="shared" si="22"/>
        <v>47969</v>
      </c>
      <c r="P561" s="2">
        <f t="shared" si="23"/>
        <v>47999</v>
      </c>
    </row>
    <row r="562" spans="2:16" x14ac:dyDescent="0.3">
      <c r="B562">
        <v>559</v>
      </c>
      <c r="C562" t="s">
        <v>597</v>
      </c>
      <c r="D562" t="s">
        <v>70</v>
      </c>
      <c r="E562" t="s">
        <v>71</v>
      </c>
      <c r="F562">
        <v>0</v>
      </c>
      <c r="G562">
        <v>29</v>
      </c>
      <c r="I562">
        <v>1</v>
      </c>
      <c r="J562">
        <v>6</v>
      </c>
      <c r="K562">
        <v>2031</v>
      </c>
      <c r="L562">
        <v>30</v>
      </c>
      <c r="M562">
        <v>6</v>
      </c>
      <c r="N562">
        <v>2031</v>
      </c>
      <c r="O562" s="2">
        <f t="shared" si="22"/>
        <v>48000</v>
      </c>
      <c r="P562" s="2">
        <f t="shared" si="23"/>
        <v>48029</v>
      </c>
    </row>
    <row r="563" spans="2:16" x14ac:dyDescent="0.3">
      <c r="B563">
        <v>560</v>
      </c>
      <c r="C563" t="s">
        <v>598</v>
      </c>
      <c r="D563" t="s">
        <v>70</v>
      </c>
      <c r="E563" t="s">
        <v>71</v>
      </c>
      <c r="F563">
        <v>0</v>
      </c>
      <c r="G563">
        <v>30</v>
      </c>
      <c r="I563">
        <v>1</v>
      </c>
      <c r="J563">
        <v>7</v>
      </c>
      <c r="K563">
        <v>2031</v>
      </c>
      <c r="L563">
        <v>31</v>
      </c>
      <c r="M563">
        <v>7</v>
      </c>
      <c r="N563">
        <v>2031</v>
      </c>
      <c r="O563" s="2">
        <f t="shared" si="22"/>
        <v>48030</v>
      </c>
      <c r="P563" s="2">
        <f t="shared" si="23"/>
        <v>48060</v>
      </c>
    </row>
    <row r="564" spans="2:16" x14ac:dyDescent="0.3">
      <c r="B564">
        <v>561</v>
      </c>
      <c r="C564" t="s">
        <v>599</v>
      </c>
      <c r="D564" t="s">
        <v>70</v>
      </c>
      <c r="E564" t="s">
        <v>71</v>
      </c>
      <c r="F564">
        <v>0</v>
      </c>
      <c r="G564">
        <v>30</v>
      </c>
      <c r="I564">
        <v>1</v>
      </c>
      <c r="J564">
        <v>8</v>
      </c>
      <c r="K564">
        <v>2031</v>
      </c>
      <c r="L564">
        <v>31</v>
      </c>
      <c r="M564">
        <v>8</v>
      </c>
      <c r="N564">
        <v>2031</v>
      </c>
      <c r="O564" s="2">
        <f t="shared" si="22"/>
        <v>48061</v>
      </c>
      <c r="P564" s="2">
        <f t="shared" si="23"/>
        <v>48091</v>
      </c>
    </row>
    <row r="565" spans="2:16" x14ac:dyDescent="0.3">
      <c r="B565">
        <v>562</v>
      </c>
      <c r="C565" t="s">
        <v>600</v>
      </c>
      <c r="D565" t="s">
        <v>70</v>
      </c>
      <c r="E565" t="s">
        <v>71</v>
      </c>
      <c r="F565">
        <v>0</v>
      </c>
      <c r="G565">
        <v>29</v>
      </c>
      <c r="I565">
        <v>1</v>
      </c>
      <c r="J565">
        <v>9</v>
      </c>
      <c r="K565">
        <v>2031</v>
      </c>
      <c r="L565">
        <v>30</v>
      </c>
      <c r="M565">
        <v>9</v>
      </c>
      <c r="N565">
        <v>2031</v>
      </c>
      <c r="O565" s="2">
        <f t="shared" si="22"/>
        <v>48092</v>
      </c>
      <c r="P565" s="2">
        <f t="shared" si="23"/>
        <v>48121</v>
      </c>
    </row>
    <row r="566" spans="2:16" x14ac:dyDescent="0.3">
      <c r="B566">
        <v>563</v>
      </c>
      <c r="C566" t="s">
        <v>601</v>
      </c>
      <c r="D566" t="s">
        <v>70</v>
      </c>
      <c r="E566" t="s">
        <v>71</v>
      </c>
      <c r="F566">
        <v>0</v>
      </c>
      <c r="G566">
        <v>30</v>
      </c>
      <c r="I566">
        <v>1</v>
      </c>
      <c r="J566">
        <v>10</v>
      </c>
      <c r="K566">
        <v>2031</v>
      </c>
      <c r="L566">
        <v>31</v>
      </c>
      <c r="M566">
        <v>10</v>
      </c>
      <c r="N566">
        <v>2031</v>
      </c>
      <c r="O566" s="2">
        <f t="shared" si="22"/>
        <v>48122</v>
      </c>
      <c r="P566" s="2">
        <f t="shared" si="23"/>
        <v>48152</v>
      </c>
    </row>
    <row r="567" spans="2:16" x14ac:dyDescent="0.3">
      <c r="B567">
        <v>564</v>
      </c>
      <c r="C567" t="s">
        <v>602</v>
      </c>
      <c r="D567" t="s">
        <v>70</v>
      </c>
      <c r="E567" t="s">
        <v>71</v>
      </c>
      <c r="F567">
        <v>0</v>
      </c>
      <c r="G567">
        <v>29</v>
      </c>
      <c r="I567">
        <v>1</v>
      </c>
      <c r="J567">
        <v>11</v>
      </c>
      <c r="K567">
        <v>2031</v>
      </c>
      <c r="L567">
        <v>30</v>
      </c>
      <c r="M567">
        <v>11</v>
      </c>
      <c r="N567">
        <v>2031</v>
      </c>
      <c r="O567" s="2">
        <f t="shared" si="22"/>
        <v>48153</v>
      </c>
      <c r="P567" s="2">
        <f t="shared" si="23"/>
        <v>48182</v>
      </c>
    </row>
    <row r="568" spans="2:16" x14ac:dyDescent="0.3">
      <c r="B568">
        <v>565</v>
      </c>
      <c r="C568" t="s">
        <v>603</v>
      </c>
      <c r="D568" t="s">
        <v>70</v>
      </c>
      <c r="E568" t="s">
        <v>71</v>
      </c>
      <c r="F568">
        <v>0</v>
      </c>
      <c r="G568">
        <v>30</v>
      </c>
      <c r="I568">
        <v>1</v>
      </c>
      <c r="J568">
        <v>12</v>
      </c>
      <c r="K568">
        <v>2031</v>
      </c>
      <c r="L568">
        <v>31</v>
      </c>
      <c r="M568">
        <v>12</v>
      </c>
      <c r="N568">
        <v>2031</v>
      </c>
      <c r="O568" s="2">
        <f t="shared" si="22"/>
        <v>48183</v>
      </c>
      <c r="P568" s="2">
        <f t="shared" si="23"/>
        <v>48213</v>
      </c>
    </row>
    <row r="569" spans="2:16" x14ac:dyDescent="0.3">
      <c r="B569">
        <v>566</v>
      </c>
      <c r="C569" t="s">
        <v>604</v>
      </c>
      <c r="D569" t="s">
        <v>70</v>
      </c>
      <c r="E569" t="s">
        <v>71</v>
      </c>
      <c r="F569">
        <v>0</v>
      </c>
      <c r="G569">
        <v>30</v>
      </c>
      <c r="I569">
        <v>1</v>
      </c>
      <c r="J569" s="5">
        <v>1</v>
      </c>
      <c r="K569">
        <v>2032</v>
      </c>
      <c r="L569">
        <v>31</v>
      </c>
      <c r="M569" s="5">
        <v>1</v>
      </c>
      <c r="N569">
        <v>2032</v>
      </c>
      <c r="O569" s="2">
        <f t="shared" si="22"/>
        <v>48214</v>
      </c>
      <c r="P569" s="2">
        <f t="shared" si="23"/>
        <v>48244</v>
      </c>
    </row>
    <row r="570" spans="2:16" x14ac:dyDescent="0.3">
      <c r="B570">
        <v>567</v>
      </c>
      <c r="C570" t="s">
        <v>605</v>
      </c>
      <c r="D570" t="s">
        <v>70</v>
      </c>
      <c r="E570" t="s">
        <v>71</v>
      </c>
      <c r="F570">
        <v>0</v>
      </c>
      <c r="G570">
        <v>27</v>
      </c>
      <c r="I570">
        <v>1</v>
      </c>
      <c r="J570">
        <v>2</v>
      </c>
      <c r="K570">
        <v>2032</v>
      </c>
      <c r="L570">
        <v>28</v>
      </c>
      <c r="M570">
        <v>2</v>
      </c>
      <c r="N570">
        <v>2032</v>
      </c>
      <c r="O570" s="2">
        <f t="shared" si="22"/>
        <v>48245</v>
      </c>
      <c r="P570" s="2">
        <f t="shared" si="23"/>
        <v>48272</v>
      </c>
    </row>
    <row r="571" spans="2:16" x14ac:dyDescent="0.3">
      <c r="B571">
        <v>568</v>
      </c>
      <c r="C571" t="s">
        <v>606</v>
      </c>
      <c r="D571" t="s">
        <v>70</v>
      </c>
      <c r="E571" t="s">
        <v>71</v>
      </c>
      <c r="F571">
        <v>0</v>
      </c>
      <c r="G571">
        <v>30</v>
      </c>
      <c r="I571">
        <v>1</v>
      </c>
      <c r="J571">
        <v>3</v>
      </c>
      <c r="K571">
        <v>2032</v>
      </c>
      <c r="L571">
        <v>31</v>
      </c>
      <c r="M571">
        <v>3</v>
      </c>
      <c r="N571">
        <v>2032</v>
      </c>
      <c r="O571" s="2">
        <f t="shared" si="22"/>
        <v>48274</v>
      </c>
      <c r="P571" s="2">
        <f t="shared" si="23"/>
        <v>48304</v>
      </c>
    </row>
    <row r="572" spans="2:16" x14ac:dyDescent="0.3">
      <c r="B572">
        <v>569</v>
      </c>
      <c r="C572" t="s">
        <v>607</v>
      </c>
      <c r="D572" t="s">
        <v>70</v>
      </c>
      <c r="E572" t="s">
        <v>71</v>
      </c>
      <c r="F572">
        <v>0</v>
      </c>
      <c r="G572">
        <v>29</v>
      </c>
      <c r="I572">
        <v>1</v>
      </c>
      <c r="J572">
        <v>4</v>
      </c>
      <c r="K572">
        <v>2032</v>
      </c>
      <c r="L572">
        <v>30</v>
      </c>
      <c r="M572">
        <v>4</v>
      </c>
      <c r="N572">
        <v>2032</v>
      </c>
      <c r="O572" s="2">
        <f t="shared" si="22"/>
        <v>48305</v>
      </c>
      <c r="P572" s="2">
        <f t="shared" si="23"/>
        <v>48334</v>
      </c>
    </row>
    <row r="573" spans="2:16" x14ac:dyDescent="0.3">
      <c r="B573">
        <v>570</v>
      </c>
      <c r="C573" t="s">
        <v>608</v>
      </c>
      <c r="D573" t="s">
        <v>70</v>
      </c>
      <c r="E573" t="s">
        <v>71</v>
      </c>
      <c r="F573">
        <v>0</v>
      </c>
      <c r="G573">
        <v>30</v>
      </c>
      <c r="I573">
        <v>1</v>
      </c>
      <c r="J573">
        <v>5</v>
      </c>
      <c r="K573">
        <v>2032</v>
      </c>
      <c r="L573">
        <v>31</v>
      </c>
      <c r="M573">
        <v>5</v>
      </c>
      <c r="N573">
        <v>2032</v>
      </c>
      <c r="O573" s="2">
        <f t="shared" si="22"/>
        <v>48335</v>
      </c>
      <c r="P573" s="2">
        <f t="shared" si="23"/>
        <v>48365</v>
      </c>
    </row>
    <row r="574" spans="2:16" x14ac:dyDescent="0.3">
      <c r="B574">
        <v>571</v>
      </c>
      <c r="C574" t="s">
        <v>609</v>
      </c>
      <c r="D574" t="s">
        <v>70</v>
      </c>
      <c r="E574" t="s">
        <v>71</v>
      </c>
      <c r="F574">
        <v>0</v>
      </c>
      <c r="G574">
        <v>29</v>
      </c>
      <c r="I574">
        <v>1</v>
      </c>
      <c r="J574">
        <v>6</v>
      </c>
      <c r="K574">
        <v>2032</v>
      </c>
      <c r="L574">
        <v>30</v>
      </c>
      <c r="M574">
        <v>6</v>
      </c>
      <c r="N574">
        <v>2032</v>
      </c>
      <c r="O574" s="2">
        <f t="shared" si="22"/>
        <v>48366</v>
      </c>
      <c r="P574" s="2">
        <f t="shared" si="23"/>
        <v>48395</v>
      </c>
    </row>
    <row r="575" spans="2:16" x14ac:dyDescent="0.3">
      <c r="B575">
        <v>572</v>
      </c>
      <c r="C575" t="s">
        <v>610</v>
      </c>
      <c r="D575" t="s">
        <v>70</v>
      </c>
      <c r="E575" t="s">
        <v>71</v>
      </c>
      <c r="F575">
        <v>0</v>
      </c>
      <c r="G575">
        <v>30</v>
      </c>
      <c r="I575">
        <v>1</v>
      </c>
      <c r="J575">
        <v>7</v>
      </c>
      <c r="K575">
        <v>2032</v>
      </c>
      <c r="L575">
        <v>31</v>
      </c>
      <c r="M575">
        <v>7</v>
      </c>
      <c r="N575">
        <v>2032</v>
      </c>
      <c r="O575" s="2">
        <f t="shared" si="22"/>
        <v>48396</v>
      </c>
      <c r="P575" s="2">
        <f t="shared" si="23"/>
        <v>48426</v>
      </c>
    </row>
    <row r="576" spans="2:16" x14ac:dyDescent="0.3">
      <c r="B576">
        <v>573</v>
      </c>
      <c r="C576" t="s">
        <v>611</v>
      </c>
      <c r="D576" t="s">
        <v>70</v>
      </c>
      <c r="E576" t="s">
        <v>71</v>
      </c>
      <c r="F576">
        <v>0</v>
      </c>
      <c r="G576">
        <v>30</v>
      </c>
      <c r="I576">
        <v>1</v>
      </c>
      <c r="J576">
        <v>8</v>
      </c>
      <c r="K576">
        <v>2032</v>
      </c>
      <c r="L576">
        <v>31</v>
      </c>
      <c r="M576">
        <v>8</v>
      </c>
      <c r="N576">
        <v>2032</v>
      </c>
      <c r="O576" s="2">
        <f t="shared" si="22"/>
        <v>48427</v>
      </c>
      <c r="P576" s="2">
        <f t="shared" si="23"/>
        <v>48457</v>
      </c>
    </row>
    <row r="577" spans="2:16" x14ac:dyDescent="0.3">
      <c r="B577">
        <v>574</v>
      </c>
      <c r="C577" t="s">
        <v>612</v>
      </c>
      <c r="D577" t="s">
        <v>70</v>
      </c>
      <c r="E577" t="s">
        <v>71</v>
      </c>
      <c r="F577">
        <v>0</v>
      </c>
      <c r="G577">
        <v>29</v>
      </c>
      <c r="I577">
        <v>1</v>
      </c>
      <c r="J577">
        <v>9</v>
      </c>
      <c r="K577">
        <v>2032</v>
      </c>
      <c r="L577">
        <v>30</v>
      </c>
      <c r="M577">
        <v>9</v>
      </c>
      <c r="N577">
        <v>2032</v>
      </c>
      <c r="O577" s="2">
        <f t="shared" si="22"/>
        <v>48458</v>
      </c>
      <c r="P577" s="2">
        <f t="shared" si="23"/>
        <v>48487</v>
      </c>
    </row>
    <row r="578" spans="2:16" x14ac:dyDescent="0.3">
      <c r="B578">
        <v>575</v>
      </c>
      <c r="C578" t="s">
        <v>613</v>
      </c>
      <c r="D578" t="s">
        <v>70</v>
      </c>
      <c r="E578" t="s">
        <v>71</v>
      </c>
      <c r="F578">
        <v>0</v>
      </c>
      <c r="G578">
        <v>30</v>
      </c>
      <c r="I578">
        <v>1</v>
      </c>
      <c r="J578">
        <v>10</v>
      </c>
      <c r="K578">
        <v>2032</v>
      </c>
      <c r="L578">
        <v>31</v>
      </c>
      <c r="M578">
        <v>10</v>
      </c>
      <c r="N578">
        <v>2032</v>
      </c>
      <c r="O578" s="2">
        <f t="shared" si="22"/>
        <v>48488</v>
      </c>
      <c r="P578" s="2">
        <f t="shared" si="23"/>
        <v>48518</v>
      </c>
    </row>
    <row r="579" spans="2:16" x14ac:dyDescent="0.3">
      <c r="B579">
        <v>576</v>
      </c>
      <c r="C579" t="s">
        <v>614</v>
      </c>
      <c r="D579" t="s">
        <v>70</v>
      </c>
      <c r="E579" t="s">
        <v>71</v>
      </c>
      <c r="F579">
        <v>0</v>
      </c>
      <c r="G579">
        <v>29</v>
      </c>
      <c r="I579">
        <v>1</v>
      </c>
      <c r="J579">
        <v>11</v>
      </c>
      <c r="K579">
        <v>2032</v>
      </c>
      <c r="L579">
        <v>30</v>
      </c>
      <c r="M579">
        <v>11</v>
      </c>
      <c r="N579">
        <v>2032</v>
      </c>
      <c r="O579" s="2">
        <f t="shared" si="22"/>
        <v>48519</v>
      </c>
      <c r="P579" s="2">
        <f t="shared" si="23"/>
        <v>48548</v>
      </c>
    </row>
    <row r="580" spans="2:16" x14ac:dyDescent="0.3">
      <c r="B580">
        <v>577</v>
      </c>
      <c r="C580" t="s">
        <v>615</v>
      </c>
      <c r="D580" t="s">
        <v>70</v>
      </c>
      <c r="E580" t="s">
        <v>71</v>
      </c>
      <c r="F580">
        <v>0</v>
      </c>
      <c r="G580">
        <v>30</v>
      </c>
      <c r="I580">
        <v>1</v>
      </c>
      <c r="J580">
        <v>12</v>
      </c>
      <c r="K580">
        <v>2032</v>
      </c>
      <c r="L580">
        <v>31</v>
      </c>
      <c r="M580">
        <v>12</v>
      </c>
      <c r="N580">
        <v>2032</v>
      </c>
      <c r="O580" s="2">
        <f t="shared" si="22"/>
        <v>48549</v>
      </c>
      <c r="P580" s="2">
        <f t="shared" si="23"/>
        <v>48579</v>
      </c>
    </row>
    <row r="581" spans="2:16" x14ac:dyDescent="0.3">
      <c r="B581">
        <v>578</v>
      </c>
      <c r="C581" t="s">
        <v>616</v>
      </c>
      <c r="D581" t="s">
        <v>70</v>
      </c>
      <c r="E581" t="s">
        <v>71</v>
      </c>
      <c r="F581">
        <v>0</v>
      </c>
      <c r="G581">
        <v>30</v>
      </c>
      <c r="I581">
        <v>1</v>
      </c>
      <c r="J581" s="5">
        <v>1</v>
      </c>
      <c r="K581">
        <v>2033</v>
      </c>
      <c r="L581">
        <v>31</v>
      </c>
      <c r="M581" s="5">
        <v>1</v>
      </c>
      <c r="N581">
        <v>2033</v>
      </c>
      <c r="O581" s="2">
        <f t="shared" si="22"/>
        <v>48580</v>
      </c>
      <c r="P581" s="2">
        <f t="shared" si="23"/>
        <v>48610</v>
      </c>
    </row>
    <row r="582" spans="2:16" x14ac:dyDescent="0.3">
      <c r="B582">
        <v>579</v>
      </c>
      <c r="C582" t="s">
        <v>617</v>
      </c>
      <c r="D582" t="s">
        <v>70</v>
      </c>
      <c r="E582" t="s">
        <v>71</v>
      </c>
      <c r="F582">
        <v>0</v>
      </c>
      <c r="G582">
        <v>27</v>
      </c>
      <c r="I582">
        <v>1</v>
      </c>
      <c r="J582">
        <v>2</v>
      </c>
      <c r="K582">
        <v>2033</v>
      </c>
      <c r="L582">
        <v>28</v>
      </c>
      <c r="M582">
        <v>2</v>
      </c>
      <c r="N582">
        <v>2033</v>
      </c>
      <c r="O582" s="2">
        <f t="shared" si="22"/>
        <v>48611</v>
      </c>
      <c r="P582" s="2">
        <f t="shared" si="23"/>
        <v>48638</v>
      </c>
    </row>
    <row r="583" spans="2:16" x14ac:dyDescent="0.3">
      <c r="B583">
        <v>580</v>
      </c>
      <c r="C583" t="s">
        <v>618</v>
      </c>
      <c r="D583" t="s">
        <v>70</v>
      </c>
      <c r="E583" t="s">
        <v>71</v>
      </c>
      <c r="F583">
        <v>0</v>
      </c>
      <c r="G583">
        <v>30</v>
      </c>
      <c r="I583">
        <v>1</v>
      </c>
      <c r="J583">
        <v>3</v>
      </c>
      <c r="K583">
        <v>2033</v>
      </c>
      <c r="L583">
        <v>31</v>
      </c>
      <c r="M583">
        <v>3</v>
      </c>
      <c r="N583">
        <v>2033</v>
      </c>
      <c r="O583" s="2">
        <f t="shared" si="22"/>
        <v>48639</v>
      </c>
      <c r="P583" s="2">
        <f t="shared" si="23"/>
        <v>48669</v>
      </c>
    </row>
    <row r="584" spans="2:16" x14ac:dyDescent="0.3">
      <c r="B584">
        <v>581</v>
      </c>
      <c r="C584" t="s">
        <v>619</v>
      </c>
      <c r="D584" t="s">
        <v>70</v>
      </c>
      <c r="E584" t="s">
        <v>71</v>
      </c>
      <c r="F584">
        <v>0</v>
      </c>
      <c r="G584">
        <v>29</v>
      </c>
      <c r="I584">
        <v>1</v>
      </c>
      <c r="J584">
        <v>4</v>
      </c>
      <c r="K584">
        <v>2033</v>
      </c>
      <c r="L584">
        <v>30</v>
      </c>
      <c r="M584">
        <v>4</v>
      </c>
      <c r="N584">
        <v>2033</v>
      </c>
      <c r="O584" s="2">
        <f t="shared" si="22"/>
        <v>48670</v>
      </c>
      <c r="P584" s="2">
        <f t="shared" si="23"/>
        <v>48699</v>
      </c>
    </row>
    <row r="585" spans="2:16" x14ac:dyDescent="0.3">
      <c r="B585">
        <v>582</v>
      </c>
      <c r="C585" t="s">
        <v>620</v>
      </c>
      <c r="D585" t="s">
        <v>70</v>
      </c>
      <c r="E585" t="s">
        <v>71</v>
      </c>
      <c r="F585">
        <v>0</v>
      </c>
      <c r="G585">
        <v>30</v>
      </c>
      <c r="I585">
        <v>1</v>
      </c>
      <c r="J585">
        <v>5</v>
      </c>
      <c r="K585">
        <v>2033</v>
      </c>
      <c r="L585">
        <v>31</v>
      </c>
      <c r="M585">
        <v>5</v>
      </c>
      <c r="N585">
        <v>2033</v>
      </c>
      <c r="O585" s="2">
        <f t="shared" si="22"/>
        <v>48700</v>
      </c>
      <c r="P585" s="2">
        <f t="shared" si="23"/>
        <v>48730</v>
      </c>
    </row>
    <row r="586" spans="2:16" x14ac:dyDescent="0.3">
      <c r="B586">
        <v>583</v>
      </c>
      <c r="C586" t="s">
        <v>621</v>
      </c>
      <c r="D586" t="s">
        <v>70</v>
      </c>
      <c r="E586" t="s">
        <v>71</v>
      </c>
      <c r="F586">
        <v>0</v>
      </c>
      <c r="G586">
        <v>29</v>
      </c>
      <c r="I586">
        <v>1</v>
      </c>
      <c r="J586">
        <v>6</v>
      </c>
      <c r="K586">
        <v>2033</v>
      </c>
      <c r="L586">
        <v>30</v>
      </c>
      <c r="M586">
        <v>6</v>
      </c>
      <c r="N586">
        <v>2033</v>
      </c>
      <c r="O586" s="2">
        <f t="shared" si="22"/>
        <v>48731</v>
      </c>
      <c r="P586" s="2">
        <f t="shared" si="23"/>
        <v>48760</v>
      </c>
    </row>
    <row r="587" spans="2:16" x14ac:dyDescent="0.3">
      <c r="B587">
        <v>584</v>
      </c>
      <c r="C587" t="s">
        <v>622</v>
      </c>
      <c r="D587" t="s">
        <v>70</v>
      </c>
      <c r="E587" t="s">
        <v>71</v>
      </c>
      <c r="F587">
        <v>0</v>
      </c>
      <c r="G587">
        <v>30</v>
      </c>
      <c r="I587">
        <v>1</v>
      </c>
      <c r="J587">
        <v>7</v>
      </c>
      <c r="K587">
        <v>2033</v>
      </c>
      <c r="L587">
        <v>31</v>
      </c>
      <c r="M587">
        <v>7</v>
      </c>
      <c r="N587">
        <v>2033</v>
      </c>
      <c r="O587" s="2">
        <f t="shared" si="22"/>
        <v>48761</v>
      </c>
      <c r="P587" s="2">
        <f t="shared" si="23"/>
        <v>48791</v>
      </c>
    </row>
    <row r="588" spans="2:16" x14ac:dyDescent="0.3">
      <c r="B588">
        <v>585</v>
      </c>
      <c r="C588" t="s">
        <v>623</v>
      </c>
      <c r="D588" t="s">
        <v>70</v>
      </c>
      <c r="E588" t="s">
        <v>71</v>
      </c>
      <c r="F588">
        <v>0</v>
      </c>
      <c r="G588">
        <v>30</v>
      </c>
      <c r="I588">
        <v>1</v>
      </c>
      <c r="J588">
        <v>8</v>
      </c>
      <c r="K588">
        <v>2033</v>
      </c>
      <c r="L588">
        <v>31</v>
      </c>
      <c r="M588">
        <v>8</v>
      </c>
      <c r="N588">
        <v>2033</v>
      </c>
      <c r="O588" s="2">
        <f t="shared" si="22"/>
        <v>48792</v>
      </c>
      <c r="P588" s="2">
        <f t="shared" si="23"/>
        <v>48822</v>
      </c>
    </row>
    <row r="589" spans="2:16" x14ac:dyDescent="0.3">
      <c r="B589">
        <v>586</v>
      </c>
      <c r="C589" t="s">
        <v>624</v>
      </c>
      <c r="D589" t="s">
        <v>70</v>
      </c>
      <c r="E589" t="s">
        <v>71</v>
      </c>
      <c r="F589">
        <v>0</v>
      </c>
      <c r="G589">
        <v>29</v>
      </c>
      <c r="I589">
        <v>1</v>
      </c>
      <c r="J589">
        <v>9</v>
      </c>
      <c r="K589">
        <v>2033</v>
      </c>
      <c r="L589">
        <v>30</v>
      </c>
      <c r="M589">
        <v>9</v>
      </c>
      <c r="N589">
        <v>2033</v>
      </c>
      <c r="O589" s="2">
        <f t="shared" si="22"/>
        <v>48823</v>
      </c>
      <c r="P589" s="2">
        <f t="shared" si="23"/>
        <v>48852</v>
      </c>
    </row>
    <row r="590" spans="2:16" x14ac:dyDescent="0.3">
      <c r="B590">
        <v>587</v>
      </c>
      <c r="C590" t="s">
        <v>625</v>
      </c>
      <c r="D590" t="s">
        <v>70</v>
      </c>
      <c r="E590" t="s">
        <v>71</v>
      </c>
      <c r="F590">
        <v>0</v>
      </c>
      <c r="G590">
        <v>30</v>
      </c>
      <c r="I590">
        <v>1</v>
      </c>
      <c r="J590">
        <v>10</v>
      </c>
      <c r="K590">
        <v>2033</v>
      </c>
      <c r="L590">
        <v>31</v>
      </c>
      <c r="M590">
        <v>10</v>
      </c>
      <c r="N590">
        <v>2033</v>
      </c>
      <c r="O590" s="2">
        <f t="shared" si="22"/>
        <v>48853</v>
      </c>
      <c r="P590" s="2">
        <f t="shared" si="23"/>
        <v>48883</v>
      </c>
    </row>
    <row r="591" spans="2:16" x14ac:dyDescent="0.3">
      <c r="B591">
        <v>588</v>
      </c>
      <c r="C591" t="s">
        <v>626</v>
      </c>
      <c r="D591" t="s">
        <v>70</v>
      </c>
      <c r="E591" t="s">
        <v>71</v>
      </c>
      <c r="F591">
        <v>0</v>
      </c>
      <c r="G591">
        <v>29</v>
      </c>
      <c r="I591">
        <v>1</v>
      </c>
      <c r="J591">
        <v>11</v>
      </c>
      <c r="K591">
        <v>2033</v>
      </c>
      <c r="L591">
        <v>30</v>
      </c>
      <c r="M591">
        <v>11</v>
      </c>
      <c r="N591">
        <v>2033</v>
      </c>
      <c r="O591" s="2">
        <f t="shared" si="22"/>
        <v>48884</v>
      </c>
      <c r="P591" s="2">
        <f t="shared" si="23"/>
        <v>48913</v>
      </c>
    </row>
    <row r="592" spans="2:16" x14ac:dyDescent="0.3">
      <c r="B592">
        <v>589</v>
      </c>
      <c r="C592" t="s">
        <v>627</v>
      </c>
      <c r="D592" t="s">
        <v>70</v>
      </c>
      <c r="E592" t="s">
        <v>71</v>
      </c>
      <c r="F592">
        <v>0</v>
      </c>
      <c r="G592">
        <v>30</v>
      </c>
      <c r="I592">
        <v>1</v>
      </c>
      <c r="J592">
        <v>12</v>
      </c>
      <c r="K592">
        <v>2033</v>
      </c>
      <c r="L592">
        <v>31</v>
      </c>
      <c r="M592">
        <v>12</v>
      </c>
      <c r="N592">
        <v>2033</v>
      </c>
      <c r="O592" s="2">
        <f t="shared" si="22"/>
        <v>48914</v>
      </c>
      <c r="P592" s="2">
        <f t="shared" si="23"/>
        <v>48944</v>
      </c>
    </row>
    <row r="593" spans="2:16" x14ac:dyDescent="0.3">
      <c r="B593">
        <v>590</v>
      </c>
      <c r="C593" t="s">
        <v>628</v>
      </c>
      <c r="D593" t="s">
        <v>70</v>
      </c>
      <c r="E593" t="s">
        <v>71</v>
      </c>
      <c r="F593">
        <v>0</v>
      </c>
      <c r="G593">
        <v>30</v>
      </c>
      <c r="I593">
        <v>1</v>
      </c>
      <c r="J593" s="5">
        <v>1</v>
      </c>
      <c r="K593">
        <v>2034</v>
      </c>
      <c r="L593">
        <v>31</v>
      </c>
      <c r="M593" s="5">
        <v>1</v>
      </c>
      <c r="N593">
        <v>2034</v>
      </c>
      <c r="O593" s="2">
        <f t="shared" si="22"/>
        <v>48945</v>
      </c>
      <c r="P593" s="2">
        <f t="shared" si="23"/>
        <v>48975</v>
      </c>
    </row>
    <row r="594" spans="2:16" x14ac:dyDescent="0.3">
      <c r="B594">
        <v>591</v>
      </c>
      <c r="C594" t="s">
        <v>629</v>
      </c>
      <c r="D594" t="s">
        <v>70</v>
      </c>
      <c r="E594" t="s">
        <v>71</v>
      </c>
      <c r="F594">
        <v>0</v>
      </c>
      <c r="G594">
        <v>27</v>
      </c>
      <c r="I594">
        <v>1</v>
      </c>
      <c r="J594">
        <v>2</v>
      </c>
      <c r="K594">
        <v>2034</v>
      </c>
      <c r="L594">
        <v>28</v>
      </c>
      <c r="M594">
        <v>2</v>
      </c>
      <c r="N594">
        <v>2034</v>
      </c>
      <c r="O594" s="2">
        <f t="shared" si="22"/>
        <v>48976</v>
      </c>
      <c r="P594" s="2">
        <f t="shared" si="23"/>
        <v>49003</v>
      </c>
    </row>
    <row r="595" spans="2:16" x14ac:dyDescent="0.3">
      <c r="B595">
        <v>592</v>
      </c>
      <c r="C595" t="s">
        <v>630</v>
      </c>
      <c r="D595" t="s">
        <v>70</v>
      </c>
      <c r="E595" t="s">
        <v>71</v>
      </c>
      <c r="F595">
        <v>0</v>
      </c>
      <c r="G595">
        <v>30</v>
      </c>
      <c r="I595">
        <v>1</v>
      </c>
      <c r="J595">
        <v>3</v>
      </c>
      <c r="K595">
        <v>2034</v>
      </c>
      <c r="L595">
        <v>31</v>
      </c>
      <c r="M595">
        <v>3</v>
      </c>
      <c r="N595">
        <v>2034</v>
      </c>
      <c r="O595" s="2">
        <f t="shared" si="22"/>
        <v>49004</v>
      </c>
      <c r="P595" s="2">
        <f t="shared" si="23"/>
        <v>49034</v>
      </c>
    </row>
    <row r="596" spans="2:16" x14ac:dyDescent="0.3">
      <c r="B596">
        <v>593</v>
      </c>
      <c r="C596" t="s">
        <v>631</v>
      </c>
      <c r="D596" t="s">
        <v>70</v>
      </c>
      <c r="E596" t="s">
        <v>71</v>
      </c>
      <c r="F596">
        <v>0</v>
      </c>
      <c r="G596">
        <v>29</v>
      </c>
      <c r="I596">
        <v>1</v>
      </c>
      <c r="J596">
        <v>4</v>
      </c>
      <c r="K596">
        <v>2034</v>
      </c>
      <c r="L596">
        <v>30</v>
      </c>
      <c r="M596">
        <v>4</v>
      </c>
      <c r="N596">
        <v>2034</v>
      </c>
      <c r="O596" s="2">
        <f t="shared" si="22"/>
        <v>49035</v>
      </c>
      <c r="P596" s="2">
        <f t="shared" si="23"/>
        <v>49064</v>
      </c>
    </row>
    <row r="597" spans="2:16" x14ac:dyDescent="0.3">
      <c r="B597">
        <v>594</v>
      </c>
      <c r="C597" t="s">
        <v>632</v>
      </c>
      <c r="D597" t="s">
        <v>70</v>
      </c>
      <c r="E597" t="s">
        <v>71</v>
      </c>
      <c r="F597">
        <v>0</v>
      </c>
      <c r="G597">
        <v>30</v>
      </c>
      <c r="I597">
        <v>1</v>
      </c>
      <c r="J597">
        <v>5</v>
      </c>
      <c r="K597">
        <v>2034</v>
      </c>
      <c r="L597">
        <v>31</v>
      </c>
      <c r="M597">
        <v>5</v>
      </c>
      <c r="N597">
        <v>2034</v>
      </c>
      <c r="O597" s="2">
        <f t="shared" si="22"/>
        <v>49065</v>
      </c>
      <c r="P597" s="2">
        <f t="shared" si="23"/>
        <v>49095</v>
      </c>
    </row>
    <row r="598" spans="2:16" x14ac:dyDescent="0.3">
      <c r="B598">
        <v>595</v>
      </c>
      <c r="C598" t="s">
        <v>633</v>
      </c>
      <c r="D598" t="s">
        <v>70</v>
      </c>
      <c r="E598" t="s">
        <v>71</v>
      </c>
      <c r="F598">
        <v>0</v>
      </c>
      <c r="G598">
        <v>29</v>
      </c>
      <c r="I598">
        <v>1</v>
      </c>
      <c r="J598">
        <v>6</v>
      </c>
      <c r="K598">
        <v>2034</v>
      </c>
      <c r="L598">
        <v>30</v>
      </c>
      <c r="M598">
        <v>6</v>
      </c>
      <c r="N598">
        <v>2034</v>
      </c>
      <c r="O598" s="2">
        <f t="shared" si="22"/>
        <v>49096</v>
      </c>
      <c r="P598" s="2">
        <f t="shared" si="23"/>
        <v>49125</v>
      </c>
    </row>
    <row r="599" spans="2:16" x14ac:dyDescent="0.3">
      <c r="B599">
        <v>596</v>
      </c>
      <c r="C599" t="s">
        <v>634</v>
      </c>
      <c r="D599" t="s">
        <v>70</v>
      </c>
      <c r="E599" t="s">
        <v>71</v>
      </c>
      <c r="F599">
        <v>0</v>
      </c>
      <c r="G599">
        <v>30</v>
      </c>
      <c r="I599">
        <v>1</v>
      </c>
      <c r="J599">
        <v>7</v>
      </c>
      <c r="K599">
        <v>2034</v>
      </c>
      <c r="L599">
        <v>31</v>
      </c>
      <c r="M599">
        <v>7</v>
      </c>
      <c r="N599">
        <v>2034</v>
      </c>
      <c r="O599" s="2">
        <f t="shared" si="22"/>
        <v>49126</v>
      </c>
      <c r="P599" s="2">
        <f t="shared" si="23"/>
        <v>49156</v>
      </c>
    </row>
    <row r="600" spans="2:16" x14ac:dyDescent="0.3">
      <c r="B600">
        <v>597</v>
      </c>
      <c r="C600" t="s">
        <v>635</v>
      </c>
      <c r="D600" t="s">
        <v>70</v>
      </c>
      <c r="E600" t="s">
        <v>71</v>
      </c>
      <c r="F600">
        <v>0</v>
      </c>
      <c r="G600">
        <v>30</v>
      </c>
      <c r="I600">
        <v>1</v>
      </c>
      <c r="J600">
        <v>8</v>
      </c>
      <c r="K600">
        <v>2034</v>
      </c>
      <c r="L600">
        <v>31</v>
      </c>
      <c r="M600">
        <v>8</v>
      </c>
      <c r="N600">
        <v>2034</v>
      </c>
      <c r="O600" s="2">
        <f t="shared" si="22"/>
        <v>49157</v>
      </c>
      <c r="P600" s="2">
        <f t="shared" si="23"/>
        <v>49187</v>
      </c>
    </row>
    <row r="601" spans="2:16" x14ac:dyDescent="0.3">
      <c r="B601">
        <v>598</v>
      </c>
      <c r="C601" t="s">
        <v>636</v>
      </c>
      <c r="D601" t="s">
        <v>70</v>
      </c>
      <c r="E601" t="s">
        <v>71</v>
      </c>
      <c r="F601">
        <v>0</v>
      </c>
      <c r="G601">
        <v>29</v>
      </c>
      <c r="I601">
        <v>1</v>
      </c>
      <c r="J601">
        <v>9</v>
      </c>
      <c r="K601">
        <v>2034</v>
      </c>
      <c r="L601">
        <v>30</v>
      </c>
      <c r="M601">
        <v>9</v>
      </c>
      <c r="N601">
        <v>2034</v>
      </c>
      <c r="O601" s="2">
        <f t="shared" si="22"/>
        <v>49188</v>
      </c>
      <c r="P601" s="2">
        <f t="shared" si="23"/>
        <v>49217</v>
      </c>
    </row>
    <row r="602" spans="2:16" x14ac:dyDescent="0.3">
      <c r="B602">
        <v>599</v>
      </c>
      <c r="C602" t="s">
        <v>637</v>
      </c>
      <c r="D602" t="s">
        <v>70</v>
      </c>
      <c r="E602" t="s">
        <v>71</v>
      </c>
      <c r="F602">
        <v>0</v>
      </c>
      <c r="G602">
        <v>30</v>
      </c>
      <c r="I602">
        <v>1</v>
      </c>
      <c r="J602">
        <v>10</v>
      </c>
      <c r="K602">
        <v>2034</v>
      </c>
      <c r="L602">
        <v>31</v>
      </c>
      <c r="M602">
        <v>10</v>
      </c>
      <c r="N602">
        <v>2034</v>
      </c>
      <c r="O602" s="2">
        <f t="shared" si="22"/>
        <v>49218</v>
      </c>
      <c r="P602" s="2">
        <f t="shared" si="23"/>
        <v>49248</v>
      </c>
    </row>
    <row r="603" spans="2:16" x14ac:dyDescent="0.3">
      <c r="B603">
        <v>600</v>
      </c>
      <c r="C603" t="s">
        <v>638</v>
      </c>
      <c r="D603" t="s">
        <v>70</v>
      </c>
      <c r="E603" t="s">
        <v>71</v>
      </c>
      <c r="F603">
        <v>0</v>
      </c>
      <c r="G603">
        <v>29</v>
      </c>
      <c r="I603">
        <v>1</v>
      </c>
      <c r="J603">
        <v>11</v>
      </c>
      <c r="K603">
        <v>2034</v>
      </c>
      <c r="L603">
        <v>30</v>
      </c>
      <c r="M603">
        <v>11</v>
      </c>
      <c r="N603">
        <v>2034</v>
      </c>
      <c r="O603" s="2">
        <f t="shared" ref="O603:O666" si="24">+DATE(K603,J603,I603)</f>
        <v>49249</v>
      </c>
      <c r="P603" s="2">
        <f t="shared" ref="P603:P666" si="25">+DATE(N603,M603,L603)</f>
        <v>49278</v>
      </c>
    </row>
    <row r="604" spans="2:16" x14ac:dyDescent="0.3">
      <c r="B604">
        <v>601</v>
      </c>
      <c r="C604" t="s">
        <v>639</v>
      </c>
      <c r="D604" t="s">
        <v>70</v>
      </c>
      <c r="E604" t="s">
        <v>71</v>
      </c>
      <c r="F604">
        <v>0</v>
      </c>
      <c r="G604">
        <v>30</v>
      </c>
      <c r="I604">
        <v>1</v>
      </c>
      <c r="J604">
        <v>12</v>
      </c>
      <c r="K604">
        <v>2034</v>
      </c>
      <c r="L604">
        <v>31</v>
      </c>
      <c r="M604">
        <v>12</v>
      </c>
      <c r="N604">
        <v>2034</v>
      </c>
      <c r="O604" s="2">
        <f t="shared" si="24"/>
        <v>49279</v>
      </c>
      <c r="P604" s="2">
        <f t="shared" si="25"/>
        <v>49309</v>
      </c>
    </row>
    <row r="605" spans="2:16" x14ac:dyDescent="0.3">
      <c r="B605">
        <v>602</v>
      </c>
      <c r="C605" t="s">
        <v>640</v>
      </c>
      <c r="D605" t="s">
        <v>70</v>
      </c>
      <c r="E605" t="s">
        <v>71</v>
      </c>
      <c r="F605">
        <v>0</v>
      </c>
      <c r="G605">
        <v>30</v>
      </c>
      <c r="I605">
        <v>1</v>
      </c>
      <c r="J605" s="5">
        <v>1</v>
      </c>
      <c r="K605">
        <v>2035</v>
      </c>
      <c r="L605">
        <v>31</v>
      </c>
      <c r="M605" s="5">
        <v>1</v>
      </c>
      <c r="N605">
        <v>2035</v>
      </c>
      <c r="O605" s="2">
        <f t="shared" si="24"/>
        <v>49310</v>
      </c>
      <c r="P605" s="2">
        <f t="shared" si="25"/>
        <v>49340</v>
      </c>
    </row>
    <row r="606" spans="2:16" x14ac:dyDescent="0.3">
      <c r="B606">
        <v>603</v>
      </c>
      <c r="C606" t="s">
        <v>641</v>
      </c>
      <c r="D606" t="s">
        <v>70</v>
      </c>
      <c r="E606" t="s">
        <v>71</v>
      </c>
      <c r="F606">
        <v>0</v>
      </c>
      <c r="G606">
        <v>27</v>
      </c>
      <c r="I606">
        <v>1</v>
      </c>
      <c r="J606">
        <v>2</v>
      </c>
      <c r="K606">
        <v>2035</v>
      </c>
      <c r="L606">
        <v>28</v>
      </c>
      <c r="M606">
        <v>2</v>
      </c>
      <c r="N606">
        <v>2035</v>
      </c>
      <c r="O606" s="2">
        <f t="shared" si="24"/>
        <v>49341</v>
      </c>
      <c r="P606" s="2">
        <f t="shared" si="25"/>
        <v>49368</v>
      </c>
    </row>
    <row r="607" spans="2:16" x14ac:dyDescent="0.3">
      <c r="B607">
        <v>604</v>
      </c>
      <c r="C607" t="s">
        <v>642</v>
      </c>
      <c r="D607" t="s">
        <v>70</v>
      </c>
      <c r="E607" t="s">
        <v>71</v>
      </c>
      <c r="F607">
        <v>0</v>
      </c>
      <c r="G607">
        <v>30</v>
      </c>
      <c r="I607">
        <v>1</v>
      </c>
      <c r="J607">
        <v>3</v>
      </c>
      <c r="K607">
        <v>2035</v>
      </c>
      <c r="L607">
        <v>31</v>
      </c>
      <c r="M607">
        <v>3</v>
      </c>
      <c r="N607">
        <v>2035</v>
      </c>
      <c r="O607" s="2">
        <f t="shared" si="24"/>
        <v>49369</v>
      </c>
      <c r="P607" s="2">
        <f t="shared" si="25"/>
        <v>49399</v>
      </c>
    </row>
    <row r="608" spans="2:16" x14ac:dyDescent="0.3">
      <c r="B608">
        <v>605</v>
      </c>
      <c r="C608" t="s">
        <v>643</v>
      </c>
      <c r="D608" t="s">
        <v>70</v>
      </c>
      <c r="E608" t="s">
        <v>71</v>
      </c>
      <c r="F608">
        <v>0</v>
      </c>
      <c r="G608">
        <v>29</v>
      </c>
      <c r="I608">
        <v>1</v>
      </c>
      <c r="J608">
        <v>4</v>
      </c>
      <c r="K608">
        <v>2035</v>
      </c>
      <c r="L608">
        <v>30</v>
      </c>
      <c r="M608">
        <v>4</v>
      </c>
      <c r="N608">
        <v>2035</v>
      </c>
      <c r="O608" s="2">
        <f t="shared" si="24"/>
        <v>49400</v>
      </c>
      <c r="P608" s="2">
        <f t="shared" si="25"/>
        <v>49429</v>
      </c>
    </row>
    <row r="609" spans="2:16" x14ac:dyDescent="0.3">
      <c r="B609">
        <v>606</v>
      </c>
      <c r="C609" t="s">
        <v>644</v>
      </c>
      <c r="D609" t="s">
        <v>70</v>
      </c>
      <c r="E609" t="s">
        <v>71</v>
      </c>
      <c r="F609">
        <v>0</v>
      </c>
      <c r="G609">
        <v>30</v>
      </c>
      <c r="I609">
        <v>1</v>
      </c>
      <c r="J609">
        <v>5</v>
      </c>
      <c r="K609">
        <v>2035</v>
      </c>
      <c r="L609">
        <v>31</v>
      </c>
      <c r="M609">
        <v>5</v>
      </c>
      <c r="N609">
        <v>2035</v>
      </c>
      <c r="O609" s="2">
        <f t="shared" si="24"/>
        <v>49430</v>
      </c>
      <c r="P609" s="2">
        <f t="shared" si="25"/>
        <v>49460</v>
      </c>
    </row>
    <row r="610" spans="2:16" x14ac:dyDescent="0.3">
      <c r="B610">
        <v>607</v>
      </c>
      <c r="C610" t="s">
        <v>645</v>
      </c>
      <c r="D610" t="s">
        <v>70</v>
      </c>
      <c r="E610" t="s">
        <v>71</v>
      </c>
      <c r="F610">
        <v>0</v>
      </c>
      <c r="G610">
        <v>29</v>
      </c>
      <c r="I610">
        <v>1</v>
      </c>
      <c r="J610">
        <v>6</v>
      </c>
      <c r="K610">
        <v>2035</v>
      </c>
      <c r="L610">
        <v>30</v>
      </c>
      <c r="M610">
        <v>6</v>
      </c>
      <c r="N610">
        <v>2035</v>
      </c>
      <c r="O610" s="2">
        <f t="shared" si="24"/>
        <v>49461</v>
      </c>
      <c r="P610" s="2">
        <f t="shared" si="25"/>
        <v>49490</v>
      </c>
    </row>
    <row r="611" spans="2:16" x14ac:dyDescent="0.3">
      <c r="B611">
        <v>608</v>
      </c>
      <c r="C611" t="s">
        <v>646</v>
      </c>
      <c r="D611" t="s">
        <v>70</v>
      </c>
      <c r="E611" t="s">
        <v>71</v>
      </c>
      <c r="F611">
        <v>0</v>
      </c>
      <c r="G611">
        <v>30</v>
      </c>
      <c r="I611">
        <v>1</v>
      </c>
      <c r="J611">
        <v>7</v>
      </c>
      <c r="K611">
        <v>2035</v>
      </c>
      <c r="L611">
        <v>31</v>
      </c>
      <c r="M611">
        <v>7</v>
      </c>
      <c r="N611">
        <v>2035</v>
      </c>
      <c r="O611" s="2">
        <f t="shared" si="24"/>
        <v>49491</v>
      </c>
      <c r="P611" s="2">
        <f t="shared" si="25"/>
        <v>49521</v>
      </c>
    </row>
    <row r="612" spans="2:16" x14ac:dyDescent="0.3">
      <c r="B612">
        <v>609</v>
      </c>
      <c r="C612" t="s">
        <v>647</v>
      </c>
      <c r="D612" t="s">
        <v>70</v>
      </c>
      <c r="E612" t="s">
        <v>71</v>
      </c>
      <c r="F612">
        <v>0</v>
      </c>
      <c r="G612">
        <v>30</v>
      </c>
      <c r="I612">
        <v>1</v>
      </c>
      <c r="J612">
        <v>8</v>
      </c>
      <c r="K612">
        <v>2035</v>
      </c>
      <c r="L612">
        <v>31</v>
      </c>
      <c r="M612">
        <v>8</v>
      </c>
      <c r="N612">
        <v>2035</v>
      </c>
      <c r="O612" s="2">
        <f t="shared" si="24"/>
        <v>49522</v>
      </c>
      <c r="P612" s="2">
        <f t="shared" si="25"/>
        <v>49552</v>
      </c>
    </row>
    <row r="613" spans="2:16" x14ac:dyDescent="0.3">
      <c r="B613">
        <v>610</v>
      </c>
      <c r="C613" t="s">
        <v>648</v>
      </c>
      <c r="D613" t="s">
        <v>70</v>
      </c>
      <c r="E613" t="s">
        <v>71</v>
      </c>
      <c r="F613">
        <v>0</v>
      </c>
      <c r="G613">
        <v>29</v>
      </c>
      <c r="I613">
        <v>1</v>
      </c>
      <c r="J613">
        <v>9</v>
      </c>
      <c r="K613">
        <v>2035</v>
      </c>
      <c r="L613">
        <v>30</v>
      </c>
      <c r="M613">
        <v>9</v>
      </c>
      <c r="N613">
        <v>2035</v>
      </c>
      <c r="O613" s="2">
        <f t="shared" si="24"/>
        <v>49553</v>
      </c>
      <c r="P613" s="2">
        <f t="shared" si="25"/>
        <v>49582</v>
      </c>
    </row>
    <row r="614" spans="2:16" x14ac:dyDescent="0.3">
      <c r="B614">
        <v>611</v>
      </c>
      <c r="C614" t="s">
        <v>649</v>
      </c>
      <c r="D614" t="s">
        <v>70</v>
      </c>
      <c r="E614" t="s">
        <v>71</v>
      </c>
      <c r="F614">
        <v>0</v>
      </c>
      <c r="G614">
        <v>30</v>
      </c>
      <c r="I614">
        <v>1</v>
      </c>
      <c r="J614">
        <v>10</v>
      </c>
      <c r="K614">
        <v>2035</v>
      </c>
      <c r="L614">
        <v>31</v>
      </c>
      <c r="M614">
        <v>10</v>
      </c>
      <c r="N614">
        <v>2035</v>
      </c>
      <c r="O614" s="2">
        <f t="shared" si="24"/>
        <v>49583</v>
      </c>
      <c r="P614" s="2">
        <f t="shared" si="25"/>
        <v>49613</v>
      </c>
    </row>
    <row r="615" spans="2:16" x14ac:dyDescent="0.3">
      <c r="B615">
        <v>612</v>
      </c>
      <c r="C615" t="s">
        <v>650</v>
      </c>
      <c r="D615" t="s">
        <v>70</v>
      </c>
      <c r="E615" t="s">
        <v>71</v>
      </c>
      <c r="F615">
        <v>0</v>
      </c>
      <c r="G615">
        <v>29</v>
      </c>
      <c r="I615">
        <v>1</v>
      </c>
      <c r="J615">
        <v>11</v>
      </c>
      <c r="K615">
        <v>2035</v>
      </c>
      <c r="L615">
        <v>30</v>
      </c>
      <c r="M615">
        <v>11</v>
      </c>
      <c r="N615">
        <v>2035</v>
      </c>
      <c r="O615" s="2">
        <f t="shared" si="24"/>
        <v>49614</v>
      </c>
      <c r="P615" s="2">
        <f t="shared" si="25"/>
        <v>49643</v>
      </c>
    </row>
    <row r="616" spans="2:16" x14ac:dyDescent="0.3">
      <c r="B616">
        <v>613</v>
      </c>
      <c r="C616" t="s">
        <v>651</v>
      </c>
      <c r="D616" t="s">
        <v>70</v>
      </c>
      <c r="E616" t="s">
        <v>71</v>
      </c>
      <c r="F616">
        <v>0</v>
      </c>
      <c r="G616">
        <v>30</v>
      </c>
      <c r="I616">
        <v>1</v>
      </c>
      <c r="J616">
        <v>12</v>
      </c>
      <c r="K616">
        <v>2035</v>
      </c>
      <c r="L616">
        <v>31</v>
      </c>
      <c r="M616">
        <v>12</v>
      </c>
      <c r="N616">
        <v>2035</v>
      </c>
      <c r="O616" s="2">
        <f t="shared" si="24"/>
        <v>49644</v>
      </c>
      <c r="P616" s="2">
        <f t="shared" si="25"/>
        <v>49674</v>
      </c>
    </row>
    <row r="617" spans="2:16" x14ac:dyDescent="0.3">
      <c r="B617">
        <v>614</v>
      </c>
      <c r="C617" t="s">
        <v>652</v>
      </c>
      <c r="D617" t="s">
        <v>70</v>
      </c>
      <c r="E617" t="s">
        <v>71</v>
      </c>
      <c r="F617">
        <v>0</v>
      </c>
      <c r="G617">
        <v>30</v>
      </c>
      <c r="I617">
        <v>1</v>
      </c>
      <c r="J617" s="5">
        <v>1</v>
      </c>
      <c r="K617">
        <v>2036</v>
      </c>
      <c r="L617">
        <v>31</v>
      </c>
      <c r="M617" s="5">
        <v>1</v>
      </c>
      <c r="N617">
        <v>2036</v>
      </c>
      <c r="O617" s="2">
        <f t="shared" si="24"/>
        <v>49675</v>
      </c>
      <c r="P617" s="2">
        <f t="shared" si="25"/>
        <v>49705</v>
      </c>
    </row>
    <row r="618" spans="2:16" x14ac:dyDescent="0.3">
      <c r="B618">
        <v>615</v>
      </c>
      <c r="C618" t="s">
        <v>653</v>
      </c>
      <c r="D618" t="s">
        <v>70</v>
      </c>
      <c r="E618" t="s">
        <v>71</v>
      </c>
      <c r="F618">
        <v>0</v>
      </c>
      <c r="G618">
        <v>27</v>
      </c>
      <c r="I618">
        <v>1</v>
      </c>
      <c r="J618">
        <v>2</v>
      </c>
      <c r="K618">
        <v>2036</v>
      </c>
      <c r="L618">
        <v>28</v>
      </c>
      <c r="M618">
        <v>2</v>
      </c>
      <c r="N618">
        <v>2036</v>
      </c>
      <c r="O618" s="2">
        <f t="shared" si="24"/>
        <v>49706</v>
      </c>
      <c r="P618" s="2">
        <f t="shared" si="25"/>
        <v>49733</v>
      </c>
    </row>
    <row r="619" spans="2:16" x14ac:dyDescent="0.3">
      <c r="B619">
        <v>616</v>
      </c>
      <c r="C619" t="s">
        <v>654</v>
      </c>
      <c r="D619" t="s">
        <v>70</v>
      </c>
      <c r="E619" t="s">
        <v>71</v>
      </c>
      <c r="F619">
        <v>0</v>
      </c>
      <c r="G619">
        <v>30</v>
      </c>
      <c r="I619">
        <v>1</v>
      </c>
      <c r="J619">
        <v>3</v>
      </c>
      <c r="K619">
        <v>2036</v>
      </c>
      <c r="L619">
        <v>31</v>
      </c>
      <c r="M619">
        <v>3</v>
      </c>
      <c r="N619">
        <v>2036</v>
      </c>
      <c r="O619" s="2">
        <f t="shared" si="24"/>
        <v>49735</v>
      </c>
      <c r="P619" s="2">
        <f t="shared" si="25"/>
        <v>49765</v>
      </c>
    </row>
    <row r="620" spans="2:16" x14ac:dyDescent="0.3">
      <c r="B620">
        <v>617</v>
      </c>
      <c r="C620" t="s">
        <v>655</v>
      </c>
      <c r="D620" t="s">
        <v>70</v>
      </c>
      <c r="E620" t="s">
        <v>71</v>
      </c>
      <c r="F620">
        <v>0</v>
      </c>
      <c r="G620">
        <v>29</v>
      </c>
      <c r="I620">
        <v>1</v>
      </c>
      <c r="J620">
        <v>4</v>
      </c>
      <c r="K620">
        <v>2036</v>
      </c>
      <c r="L620">
        <v>30</v>
      </c>
      <c r="M620">
        <v>4</v>
      </c>
      <c r="N620">
        <v>2036</v>
      </c>
      <c r="O620" s="2">
        <f t="shared" si="24"/>
        <v>49766</v>
      </c>
      <c r="P620" s="2">
        <f t="shared" si="25"/>
        <v>49795</v>
      </c>
    </row>
    <row r="621" spans="2:16" x14ac:dyDescent="0.3">
      <c r="B621">
        <v>618</v>
      </c>
      <c r="C621" t="s">
        <v>656</v>
      </c>
      <c r="D621" t="s">
        <v>70</v>
      </c>
      <c r="E621" t="s">
        <v>71</v>
      </c>
      <c r="F621">
        <v>0</v>
      </c>
      <c r="G621">
        <v>30</v>
      </c>
      <c r="I621">
        <v>1</v>
      </c>
      <c r="J621">
        <v>5</v>
      </c>
      <c r="K621">
        <v>2036</v>
      </c>
      <c r="L621">
        <v>31</v>
      </c>
      <c r="M621">
        <v>5</v>
      </c>
      <c r="N621">
        <v>2036</v>
      </c>
      <c r="O621" s="2">
        <f t="shared" si="24"/>
        <v>49796</v>
      </c>
      <c r="P621" s="2">
        <f t="shared" si="25"/>
        <v>49826</v>
      </c>
    </row>
    <row r="622" spans="2:16" x14ac:dyDescent="0.3">
      <c r="B622">
        <v>619</v>
      </c>
      <c r="C622" t="s">
        <v>657</v>
      </c>
      <c r="D622" t="s">
        <v>70</v>
      </c>
      <c r="E622" t="s">
        <v>71</v>
      </c>
      <c r="F622">
        <v>0</v>
      </c>
      <c r="G622">
        <v>29</v>
      </c>
      <c r="I622">
        <v>1</v>
      </c>
      <c r="J622">
        <v>6</v>
      </c>
      <c r="K622">
        <v>2036</v>
      </c>
      <c r="L622">
        <v>30</v>
      </c>
      <c r="M622">
        <v>6</v>
      </c>
      <c r="N622">
        <v>2036</v>
      </c>
      <c r="O622" s="2">
        <f t="shared" si="24"/>
        <v>49827</v>
      </c>
      <c r="P622" s="2">
        <f t="shared" si="25"/>
        <v>49856</v>
      </c>
    </row>
    <row r="623" spans="2:16" x14ac:dyDescent="0.3">
      <c r="B623">
        <v>620</v>
      </c>
      <c r="C623" t="s">
        <v>658</v>
      </c>
      <c r="D623" t="s">
        <v>70</v>
      </c>
      <c r="E623" t="s">
        <v>71</v>
      </c>
      <c r="F623">
        <v>0</v>
      </c>
      <c r="G623">
        <v>30</v>
      </c>
      <c r="I623">
        <v>1</v>
      </c>
      <c r="J623">
        <v>7</v>
      </c>
      <c r="K623">
        <v>2036</v>
      </c>
      <c r="L623">
        <v>31</v>
      </c>
      <c r="M623">
        <v>7</v>
      </c>
      <c r="N623">
        <v>2036</v>
      </c>
      <c r="O623" s="2">
        <f t="shared" si="24"/>
        <v>49857</v>
      </c>
      <c r="P623" s="2">
        <f t="shared" si="25"/>
        <v>49887</v>
      </c>
    </row>
    <row r="624" spans="2:16" x14ac:dyDescent="0.3">
      <c r="B624">
        <v>621</v>
      </c>
      <c r="C624" t="s">
        <v>659</v>
      </c>
      <c r="D624" t="s">
        <v>70</v>
      </c>
      <c r="E624" t="s">
        <v>71</v>
      </c>
      <c r="F624">
        <v>0</v>
      </c>
      <c r="G624">
        <v>30</v>
      </c>
      <c r="I624">
        <v>1</v>
      </c>
      <c r="J624">
        <v>8</v>
      </c>
      <c r="K624">
        <v>2036</v>
      </c>
      <c r="L624">
        <v>31</v>
      </c>
      <c r="M624">
        <v>8</v>
      </c>
      <c r="N624">
        <v>2036</v>
      </c>
      <c r="O624" s="2">
        <f t="shared" si="24"/>
        <v>49888</v>
      </c>
      <c r="P624" s="2">
        <f t="shared" si="25"/>
        <v>49918</v>
      </c>
    </row>
    <row r="625" spans="2:16" x14ac:dyDescent="0.3">
      <c r="B625">
        <v>622</v>
      </c>
      <c r="C625" t="s">
        <v>660</v>
      </c>
      <c r="D625" t="s">
        <v>70</v>
      </c>
      <c r="E625" t="s">
        <v>71</v>
      </c>
      <c r="F625">
        <v>0</v>
      </c>
      <c r="G625">
        <v>29</v>
      </c>
      <c r="I625">
        <v>1</v>
      </c>
      <c r="J625">
        <v>9</v>
      </c>
      <c r="K625">
        <v>2036</v>
      </c>
      <c r="L625">
        <v>30</v>
      </c>
      <c r="M625">
        <v>9</v>
      </c>
      <c r="N625">
        <v>2036</v>
      </c>
      <c r="O625" s="2">
        <f t="shared" si="24"/>
        <v>49919</v>
      </c>
      <c r="P625" s="2">
        <f t="shared" si="25"/>
        <v>49948</v>
      </c>
    </row>
    <row r="626" spans="2:16" x14ac:dyDescent="0.3">
      <c r="B626">
        <v>623</v>
      </c>
      <c r="C626" t="s">
        <v>661</v>
      </c>
      <c r="D626" t="s">
        <v>70</v>
      </c>
      <c r="E626" t="s">
        <v>71</v>
      </c>
      <c r="F626">
        <v>0</v>
      </c>
      <c r="G626">
        <v>30</v>
      </c>
      <c r="I626">
        <v>1</v>
      </c>
      <c r="J626">
        <v>10</v>
      </c>
      <c r="K626">
        <v>2036</v>
      </c>
      <c r="L626">
        <v>31</v>
      </c>
      <c r="M626">
        <v>10</v>
      </c>
      <c r="N626">
        <v>2036</v>
      </c>
      <c r="O626" s="2">
        <f t="shared" si="24"/>
        <v>49949</v>
      </c>
      <c r="P626" s="2">
        <f t="shared" si="25"/>
        <v>49979</v>
      </c>
    </row>
    <row r="627" spans="2:16" x14ac:dyDescent="0.3">
      <c r="B627">
        <v>624</v>
      </c>
      <c r="C627" t="s">
        <v>662</v>
      </c>
      <c r="D627" t="s">
        <v>70</v>
      </c>
      <c r="E627" t="s">
        <v>71</v>
      </c>
      <c r="F627">
        <v>0</v>
      </c>
      <c r="G627">
        <v>29</v>
      </c>
      <c r="I627">
        <v>1</v>
      </c>
      <c r="J627">
        <v>11</v>
      </c>
      <c r="K627">
        <v>2036</v>
      </c>
      <c r="L627">
        <v>30</v>
      </c>
      <c r="M627">
        <v>11</v>
      </c>
      <c r="N627">
        <v>2036</v>
      </c>
      <c r="O627" s="2">
        <f t="shared" si="24"/>
        <v>49980</v>
      </c>
      <c r="P627" s="2">
        <f t="shared" si="25"/>
        <v>50009</v>
      </c>
    </row>
    <row r="628" spans="2:16" x14ac:dyDescent="0.3">
      <c r="B628">
        <v>625</v>
      </c>
      <c r="C628" t="s">
        <v>663</v>
      </c>
      <c r="D628" t="s">
        <v>70</v>
      </c>
      <c r="E628" t="s">
        <v>71</v>
      </c>
      <c r="F628">
        <v>0</v>
      </c>
      <c r="G628">
        <v>30</v>
      </c>
      <c r="I628">
        <v>1</v>
      </c>
      <c r="J628">
        <v>12</v>
      </c>
      <c r="K628">
        <v>2036</v>
      </c>
      <c r="L628">
        <v>31</v>
      </c>
      <c r="M628">
        <v>12</v>
      </c>
      <c r="N628">
        <v>2036</v>
      </c>
      <c r="O628" s="2">
        <f t="shared" si="24"/>
        <v>50010</v>
      </c>
      <c r="P628" s="2">
        <f t="shared" si="25"/>
        <v>50040</v>
      </c>
    </row>
    <row r="629" spans="2:16" x14ac:dyDescent="0.3">
      <c r="B629">
        <v>626</v>
      </c>
      <c r="C629" t="s">
        <v>664</v>
      </c>
      <c r="D629" t="s">
        <v>70</v>
      </c>
      <c r="E629" t="s">
        <v>71</v>
      </c>
      <c r="F629">
        <v>0</v>
      </c>
      <c r="G629">
        <v>30</v>
      </c>
      <c r="I629">
        <v>1</v>
      </c>
      <c r="J629" s="5">
        <v>1</v>
      </c>
      <c r="K629">
        <v>2037</v>
      </c>
      <c r="L629">
        <v>31</v>
      </c>
      <c r="M629" s="5">
        <v>1</v>
      </c>
      <c r="N629">
        <v>2037</v>
      </c>
      <c r="O629" s="2">
        <f t="shared" si="24"/>
        <v>50041</v>
      </c>
      <c r="P629" s="2">
        <f t="shared" si="25"/>
        <v>50071</v>
      </c>
    </row>
    <row r="630" spans="2:16" x14ac:dyDescent="0.3">
      <c r="B630">
        <v>627</v>
      </c>
      <c r="C630" t="s">
        <v>665</v>
      </c>
      <c r="D630" t="s">
        <v>70</v>
      </c>
      <c r="E630" t="s">
        <v>71</v>
      </c>
      <c r="F630">
        <v>0</v>
      </c>
      <c r="G630">
        <v>27</v>
      </c>
      <c r="I630">
        <v>1</v>
      </c>
      <c r="J630">
        <v>2</v>
      </c>
      <c r="K630">
        <v>2037</v>
      </c>
      <c r="L630">
        <v>28</v>
      </c>
      <c r="M630">
        <v>2</v>
      </c>
      <c r="N630">
        <v>2037</v>
      </c>
      <c r="O630" s="2">
        <f t="shared" si="24"/>
        <v>50072</v>
      </c>
      <c r="P630" s="2">
        <f t="shared" si="25"/>
        <v>50099</v>
      </c>
    </row>
    <row r="631" spans="2:16" x14ac:dyDescent="0.3">
      <c r="B631">
        <v>628</v>
      </c>
      <c r="C631" t="s">
        <v>666</v>
      </c>
      <c r="D631" t="s">
        <v>70</v>
      </c>
      <c r="E631" t="s">
        <v>71</v>
      </c>
      <c r="F631">
        <v>0</v>
      </c>
      <c r="G631">
        <v>30</v>
      </c>
      <c r="I631">
        <v>1</v>
      </c>
      <c r="J631">
        <v>3</v>
      </c>
      <c r="K631">
        <v>2037</v>
      </c>
      <c r="L631">
        <v>31</v>
      </c>
      <c r="M631">
        <v>3</v>
      </c>
      <c r="N631">
        <v>2037</v>
      </c>
      <c r="O631" s="2">
        <f t="shared" si="24"/>
        <v>50100</v>
      </c>
      <c r="P631" s="2">
        <f t="shared" si="25"/>
        <v>50130</v>
      </c>
    </row>
    <row r="632" spans="2:16" x14ac:dyDescent="0.3">
      <c r="B632">
        <v>629</v>
      </c>
      <c r="C632" t="s">
        <v>667</v>
      </c>
      <c r="D632" t="s">
        <v>70</v>
      </c>
      <c r="E632" t="s">
        <v>71</v>
      </c>
      <c r="F632">
        <v>0</v>
      </c>
      <c r="G632">
        <v>29</v>
      </c>
      <c r="I632">
        <v>1</v>
      </c>
      <c r="J632">
        <v>4</v>
      </c>
      <c r="K632">
        <v>2037</v>
      </c>
      <c r="L632">
        <v>30</v>
      </c>
      <c r="M632">
        <v>4</v>
      </c>
      <c r="N632">
        <v>2037</v>
      </c>
      <c r="O632" s="2">
        <f t="shared" si="24"/>
        <v>50131</v>
      </c>
      <c r="P632" s="2">
        <f t="shared" si="25"/>
        <v>50160</v>
      </c>
    </row>
    <row r="633" spans="2:16" x14ac:dyDescent="0.3">
      <c r="B633">
        <v>630</v>
      </c>
      <c r="C633" t="s">
        <v>668</v>
      </c>
      <c r="D633" t="s">
        <v>70</v>
      </c>
      <c r="E633" t="s">
        <v>71</v>
      </c>
      <c r="F633">
        <v>0</v>
      </c>
      <c r="G633">
        <v>30</v>
      </c>
      <c r="I633">
        <v>1</v>
      </c>
      <c r="J633">
        <v>5</v>
      </c>
      <c r="K633">
        <v>2037</v>
      </c>
      <c r="L633">
        <v>31</v>
      </c>
      <c r="M633">
        <v>5</v>
      </c>
      <c r="N633">
        <v>2037</v>
      </c>
      <c r="O633" s="2">
        <f t="shared" si="24"/>
        <v>50161</v>
      </c>
      <c r="P633" s="2">
        <f t="shared" si="25"/>
        <v>50191</v>
      </c>
    </row>
    <row r="634" spans="2:16" x14ac:dyDescent="0.3">
      <c r="B634">
        <v>631</v>
      </c>
      <c r="C634" t="s">
        <v>669</v>
      </c>
      <c r="D634" t="s">
        <v>70</v>
      </c>
      <c r="E634" t="s">
        <v>71</v>
      </c>
      <c r="F634">
        <v>0</v>
      </c>
      <c r="G634">
        <v>29</v>
      </c>
      <c r="I634">
        <v>1</v>
      </c>
      <c r="J634">
        <v>6</v>
      </c>
      <c r="K634">
        <v>2037</v>
      </c>
      <c r="L634">
        <v>30</v>
      </c>
      <c r="M634">
        <v>6</v>
      </c>
      <c r="N634">
        <v>2037</v>
      </c>
      <c r="O634" s="2">
        <f t="shared" si="24"/>
        <v>50192</v>
      </c>
      <c r="P634" s="2">
        <f t="shared" si="25"/>
        <v>50221</v>
      </c>
    </row>
    <row r="635" spans="2:16" x14ac:dyDescent="0.3">
      <c r="B635">
        <v>632</v>
      </c>
      <c r="C635" t="s">
        <v>670</v>
      </c>
      <c r="D635" t="s">
        <v>70</v>
      </c>
      <c r="E635" t="s">
        <v>71</v>
      </c>
      <c r="F635">
        <v>0</v>
      </c>
      <c r="G635">
        <v>30</v>
      </c>
      <c r="I635">
        <v>1</v>
      </c>
      <c r="J635">
        <v>7</v>
      </c>
      <c r="K635">
        <v>2037</v>
      </c>
      <c r="L635">
        <v>31</v>
      </c>
      <c r="M635">
        <v>7</v>
      </c>
      <c r="N635">
        <v>2037</v>
      </c>
      <c r="O635" s="2">
        <f t="shared" si="24"/>
        <v>50222</v>
      </c>
      <c r="P635" s="2">
        <f t="shared" si="25"/>
        <v>50252</v>
      </c>
    </row>
    <row r="636" spans="2:16" x14ac:dyDescent="0.3">
      <c r="B636">
        <v>633</v>
      </c>
      <c r="C636" t="s">
        <v>671</v>
      </c>
      <c r="D636" t="s">
        <v>70</v>
      </c>
      <c r="E636" t="s">
        <v>71</v>
      </c>
      <c r="F636">
        <v>0</v>
      </c>
      <c r="G636">
        <v>30</v>
      </c>
      <c r="I636">
        <v>1</v>
      </c>
      <c r="J636">
        <v>8</v>
      </c>
      <c r="K636">
        <v>2037</v>
      </c>
      <c r="L636">
        <v>31</v>
      </c>
      <c r="M636">
        <v>8</v>
      </c>
      <c r="N636">
        <v>2037</v>
      </c>
      <c r="O636" s="2">
        <f t="shared" si="24"/>
        <v>50253</v>
      </c>
      <c r="P636" s="2">
        <f t="shared" si="25"/>
        <v>50283</v>
      </c>
    </row>
    <row r="637" spans="2:16" x14ac:dyDescent="0.3">
      <c r="B637">
        <v>634</v>
      </c>
      <c r="C637" t="s">
        <v>672</v>
      </c>
      <c r="D637" t="s">
        <v>70</v>
      </c>
      <c r="E637" t="s">
        <v>71</v>
      </c>
      <c r="F637">
        <v>0</v>
      </c>
      <c r="G637">
        <v>29</v>
      </c>
      <c r="I637">
        <v>1</v>
      </c>
      <c r="J637">
        <v>9</v>
      </c>
      <c r="K637">
        <v>2037</v>
      </c>
      <c r="L637">
        <v>30</v>
      </c>
      <c r="M637">
        <v>9</v>
      </c>
      <c r="N637">
        <v>2037</v>
      </c>
      <c r="O637" s="2">
        <f t="shared" si="24"/>
        <v>50284</v>
      </c>
      <c r="P637" s="2">
        <f t="shared" si="25"/>
        <v>50313</v>
      </c>
    </row>
    <row r="638" spans="2:16" x14ac:dyDescent="0.3">
      <c r="B638">
        <v>635</v>
      </c>
      <c r="C638" t="s">
        <v>673</v>
      </c>
      <c r="D638" t="s">
        <v>70</v>
      </c>
      <c r="E638" t="s">
        <v>71</v>
      </c>
      <c r="F638">
        <v>0</v>
      </c>
      <c r="G638">
        <v>30</v>
      </c>
      <c r="I638">
        <v>1</v>
      </c>
      <c r="J638">
        <v>10</v>
      </c>
      <c r="K638">
        <v>2037</v>
      </c>
      <c r="L638">
        <v>31</v>
      </c>
      <c r="M638">
        <v>10</v>
      </c>
      <c r="N638">
        <v>2037</v>
      </c>
      <c r="O638" s="2">
        <f t="shared" si="24"/>
        <v>50314</v>
      </c>
      <c r="P638" s="2">
        <f t="shared" si="25"/>
        <v>50344</v>
      </c>
    </row>
    <row r="639" spans="2:16" x14ac:dyDescent="0.3">
      <c r="B639">
        <v>636</v>
      </c>
      <c r="C639" t="s">
        <v>674</v>
      </c>
      <c r="D639" t="s">
        <v>70</v>
      </c>
      <c r="E639" t="s">
        <v>71</v>
      </c>
      <c r="F639">
        <v>0</v>
      </c>
      <c r="G639">
        <v>29</v>
      </c>
      <c r="I639">
        <v>1</v>
      </c>
      <c r="J639">
        <v>11</v>
      </c>
      <c r="K639">
        <v>2037</v>
      </c>
      <c r="L639">
        <v>30</v>
      </c>
      <c r="M639">
        <v>11</v>
      </c>
      <c r="N639">
        <v>2037</v>
      </c>
      <c r="O639" s="2">
        <f t="shared" si="24"/>
        <v>50345</v>
      </c>
      <c r="P639" s="2">
        <f t="shared" si="25"/>
        <v>50374</v>
      </c>
    </row>
    <row r="640" spans="2:16" x14ac:dyDescent="0.3">
      <c r="B640">
        <v>637</v>
      </c>
      <c r="C640" t="s">
        <v>675</v>
      </c>
      <c r="D640" t="s">
        <v>70</v>
      </c>
      <c r="E640" t="s">
        <v>71</v>
      </c>
      <c r="F640">
        <v>0</v>
      </c>
      <c r="G640">
        <v>30</v>
      </c>
      <c r="I640">
        <v>1</v>
      </c>
      <c r="J640">
        <v>12</v>
      </c>
      <c r="K640">
        <v>2037</v>
      </c>
      <c r="L640">
        <v>31</v>
      </c>
      <c r="M640">
        <v>12</v>
      </c>
      <c r="N640">
        <v>2037</v>
      </c>
      <c r="O640" s="2">
        <f t="shared" si="24"/>
        <v>50375</v>
      </c>
      <c r="P640" s="2">
        <f t="shared" si="25"/>
        <v>50405</v>
      </c>
    </row>
    <row r="641" spans="2:16" x14ac:dyDescent="0.3">
      <c r="B641">
        <v>638</v>
      </c>
      <c r="C641" t="s">
        <v>676</v>
      </c>
      <c r="D641" t="s">
        <v>70</v>
      </c>
      <c r="E641" t="s">
        <v>71</v>
      </c>
      <c r="F641">
        <v>0</v>
      </c>
      <c r="G641">
        <v>30</v>
      </c>
      <c r="I641">
        <v>1</v>
      </c>
      <c r="J641" s="5">
        <v>1</v>
      </c>
      <c r="K641">
        <v>2038</v>
      </c>
      <c r="L641">
        <v>31</v>
      </c>
      <c r="M641" s="5">
        <v>1</v>
      </c>
      <c r="N641">
        <v>2038</v>
      </c>
      <c r="O641" s="2">
        <f t="shared" si="24"/>
        <v>50406</v>
      </c>
      <c r="P641" s="2">
        <f t="shared" si="25"/>
        <v>50436</v>
      </c>
    </row>
    <row r="642" spans="2:16" x14ac:dyDescent="0.3">
      <c r="B642">
        <v>639</v>
      </c>
      <c r="C642" t="s">
        <v>677</v>
      </c>
      <c r="D642" t="s">
        <v>70</v>
      </c>
      <c r="E642" t="s">
        <v>71</v>
      </c>
      <c r="F642">
        <v>0</v>
      </c>
      <c r="G642">
        <v>27</v>
      </c>
      <c r="I642">
        <v>1</v>
      </c>
      <c r="J642">
        <v>2</v>
      </c>
      <c r="K642">
        <v>2038</v>
      </c>
      <c r="L642">
        <v>28</v>
      </c>
      <c r="M642">
        <v>2</v>
      </c>
      <c r="N642">
        <v>2038</v>
      </c>
      <c r="O642" s="2">
        <f t="shared" si="24"/>
        <v>50437</v>
      </c>
      <c r="P642" s="2">
        <f t="shared" si="25"/>
        <v>50464</v>
      </c>
    </row>
    <row r="643" spans="2:16" x14ac:dyDescent="0.3">
      <c r="B643">
        <v>640</v>
      </c>
      <c r="C643" t="s">
        <v>678</v>
      </c>
      <c r="D643" t="s">
        <v>70</v>
      </c>
      <c r="E643" t="s">
        <v>71</v>
      </c>
      <c r="F643">
        <v>0</v>
      </c>
      <c r="G643">
        <v>30</v>
      </c>
      <c r="I643">
        <v>1</v>
      </c>
      <c r="J643">
        <v>3</v>
      </c>
      <c r="K643">
        <v>2038</v>
      </c>
      <c r="L643">
        <v>31</v>
      </c>
      <c r="M643">
        <v>3</v>
      </c>
      <c r="N643">
        <v>2038</v>
      </c>
      <c r="O643" s="2">
        <f t="shared" si="24"/>
        <v>50465</v>
      </c>
      <c r="P643" s="2">
        <f t="shared" si="25"/>
        <v>50495</v>
      </c>
    </row>
    <row r="644" spans="2:16" x14ac:dyDescent="0.3">
      <c r="B644">
        <v>641</v>
      </c>
      <c r="C644" t="s">
        <v>679</v>
      </c>
      <c r="D644" t="s">
        <v>70</v>
      </c>
      <c r="E644" t="s">
        <v>71</v>
      </c>
      <c r="F644">
        <v>0</v>
      </c>
      <c r="G644">
        <v>29</v>
      </c>
      <c r="I644">
        <v>1</v>
      </c>
      <c r="J644">
        <v>4</v>
      </c>
      <c r="K644">
        <v>2038</v>
      </c>
      <c r="L644">
        <v>30</v>
      </c>
      <c r="M644">
        <v>4</v>
      </c>
      <c r="N644">
        <v>2038</v>
      </c>
      <c r="O644" s="2">
        <f t="shared" si="24"/>
        <v>50496</v>
      </c>
      <c r="P644" s="2">
        <f t="shared" si="25"/>
        <v>50525</v>
      </c>
    </row>
    <row r="645" spans="2:16" x14ac:dyDescent="0.3">
      <c r="B645">
        <v>642</v>
      </c>
      <c r="C645" t="s">
        <v>680</v>
      </c>
      <c r="D645" t="s">
        <v>70</v>
      </c>
      <c r="E645" t="s">
        <v>71</v>
      </c>
      <c r="F645">
        <v>0</v>
      </c>
      <c r="G645">
        <v>30</v>
      </c>
      <c r="I645">
        <v>1</v>
      </c>
      <c r="J645">
        <v>5</v>
      </c>
      <c r="K645">
        <v>2038</v>
      </c>
      <c r="L645">
        <v>31</v>
      </c>
      <c r="M645">
        <v>5</v>
      </c>
      <c r="N645">
        <v>2038</v>
      </c>
      <c r="O645" s="2">
        <f t="shared" si="24"/>
        <v>50526</v>
      </c>
      <c r="P645" s="2">
        <f t="shared" si="25"/>
        <v>50556</v>
      </c>
    </row>
    <row r="646" spans="2:16" x14ac:dyDescent="0.3">
      <c r="B646">
        <v>643</v>
      </c>
      <c r="C646" t="s">
        <v>681</v>
      </c>
      <c r="D646" t="s">
        <v>70</v>
      </c>
      <c r="E646" t="s">
        <v>71</v>
      </c>
      <c r="F646">
        <v>0</v>
      </c>
      <c r="G646">
        <v>29</v>
      </c>
      <c r="I646">
        <v>1</v>
      </c>
      <c r="J646">
        <v>6</v>
      </c>
      <c r="K646">
        <v>2038</v>
      </c>
      <c r="L646">
        <v>30</v>
      </c>
      <c r="M646">
        <v>6</v>
      </c>
      <c r="N646">
        <v>2038</v>
      </c>
      <c r="O646" s="2">
        <f t="shared" si="24"/>
        <v>50557</v>
      </c>
      <c r="P646" s="2">
        <f t="shared" si="25"/>
        <v>50586</v>
      </c>
    </row>
    <row r="647" spans="2:16" x14ac:dyDescent="0.3">
      <c r="B647">
        <v>644</v>
      </c>
      <c r="C647" t="s">
        <v>682</v>
      </c>
      <c r="D647" t="s">
        <v>70</v>
      </c>
      <c r="E647" t="s">
        <v>71</v>
      </c>
      <c r="F647">
        <v>0</v>
      </c>
      <c r="G647">
        <v>30</v>
      </c>
      <c r="I647">
        <v>1</v>
      </c>
      <c r="J647">
        <v>7</v>
      </c>
      <c r="K647">
        <v>2038</v>
      </c>
      <c r="L647">
        <v>31</v>
      </c>
      <c r="M647">
        <v>7</v>
      </c>
      <c r="N647">
        <v>2038</v>
      </c>
      <c r="O647" s="2">
        <f t="shared" si="24"/>
        <v>50587</v>
      </c>
      <c r="P647" s="2">
        <f t="shared" si="25"/>
        <v>50617</v>
      </c>
    </row>
    <row r="648" spans="2:16" x14ac:dyDescent="0.3">
      <c r="B648">
        <v>645</v>
      </c>
      <c r="C648" t="s">
        <v>683</v>
      </c>
      <c r="D648" t="s">
        <v>70</v>
      </c>
      <c r="E648" t="s">
        <v>71</v>
      </c>
      <c r="F648">
        <v>0</v>
      </c>
      <c r="G648">
        <v>30</v>
      </c>
      <c r="I648">
        <v>1</v>
      </c>
      <c r="J648">
        <v>8</v>
      </c>
      <c r="K648">
        <v>2038</v>
      </c>
      <c r="L648">
        <v>31</v>
      </c>
      <c r="M648">
        <v>8</v>
      </c>
      <c r="N648">
        <v>2038</v>
      </c>
      <c r="O648" s="2">
        <f t="shared" si="24"/>
        <v>50618</v>
      </c>
      <c r="P648" s="2">
        <f t="shared" si="25"/>
        <v>50648</v>
      </c>
    </row>
    <row r="649" spans="2:16" x14ac:dyDescent="0.3">
      <c r="B649">
        <v>646</v>
      </c>
      <c r="C649" t="s">
        <v>684</v>
      </c>
      <c r="D649" t="s">
        <v>70</v>
      </c>
      <c r="E649" t="s">
        <v>71</v>
      </c>
      <c r="F649">
        <v>0</v>
      </c>
      <c r="G649">
        <v>29</v>
      </c>
      <c r="I649">
        <v>1</v>
      </c>
      <c r="J649">
        <v>9</v>
      </c>
      <c r="K649">
        <v>2038</v>
      </c>
      <c r="L649">
        <v>30</v>
      </c>
      <c r="M649">
        <v>9</v>
      </c>
      <c r="N649">
        <v>2038</v>
      </c>
      <c r="O649" s="2">
        <f t="shared" si="24"/>
        <v>50649</v>
      </c>
      <c r="P649" s="2">
        <f t="shared" si="25"/>
        <v>50678</v>
      </c>
    </row>
    <row r="650" spans="2:16" x14ac:dyDescent="0.3">
      <c r="B650">
        <v>647</v>
      </c>
      <c r="C650" t="s">
        <v>685</v>
      </c>
      <c r="D650" t="s">
        <v>70</v>
      </c>
      <c r="E650" t="s">
        <v>71</v>
      </c>
      <c r="F650">
        <v>0</v>
      </c>
      <c r="G650">
        <v>30</v>
      </c>
      <c r="I650">
        <v>1</v>
      </c>
      <c r="J650">
        <v>10</v>
      </c>
      <c r="K650">
        <v>2038</v>
      </c>
      <c r="L650">
        <v>31</v>
      </c>
      <c r="M650">
        <v>10</v>
      </c>
      <c r="N650">
        <v>2038</v>
      </c>
      <c r="O650" s="2">
        <f t="shared" si="24"/>
        <v>50679</v>
      </c>
      <c r="P650" s="2">
        <f t="shared" si="25"/>
        <v>50709</v>
      </c>
    </row>
    <row r="651" spans="2:16" x14ac:dyDescent="0.3">
      <c r="B651">
        <v>648</v>
      </c>
      <c r="C651" t="s">
        <v>686</v>
      </c>
      <c r="D651" t="s">
        <v>70</v>
      </c>
      <c r="E651" t="s">
        <v>71</v>
      </c>
      <c r="F651">
        <v>0</v>
      </c>
      <c r="G651">
        <v>29</v>
      </c>
      <c r="I651">
        <v>1</v>
      </c>
      <c r="J651">
        <v>11</v>
      </c>
      <c r="K651">
        <v>2038</v>
      </c>
      <c r="L651">
        <v>30</v>
      </c>
      <c r="M651">
        <v>11</v>
      </c>
      <c r="N651">
        <v>2038</v>
      </c>
      <c r="O651" s="2">
        <f t="shared" si="24"/>
        <v>50710</v>
      </c>
      <c r="P651" s="2">
        <f t="shared" si="25"/>
        <v>50739</v>
      </c>
    </row>
    <row r="652" spans="2:16" x14ac:dyDescent="0.3">
      <c r="B652">
        <v>649</v>
      </c>
      <c r="C652" t="s">
        <v>687</v>
      </c>
      <c r="D652" t="s">
        <v>70</v>
      </c>
      <c r="E652" t="s">
        <v>71</v>
      </c>
      <c r="F652">
        <v>0</v>
      </c>
      <c r="G652">
        <v>30</v>
      </c>
      <c r="I652">
        <v>1</v>
      </c>
      <c r="J652">
        <v>12</v>
      </c>
      <c r="K652">
        <v>2038</v>
      </c>
      <c r="L652">
        <v>31</v>
      </c>
      <c r="M652">
        <v>12</v>
      </c>
      <c r="N652">
        <v>2038</v>
      </c>
      <c r="O652" s="2">
        <f t="shared" si="24"/>
        <v>50740</v>
      </c>
      <c r="P652" s="2">
        <f t="shared" si="25"/>
        <v>50770</v>
      </c>
    </row>
    <row r="653" spans="2:16" x14ac:dyDescent="0.3">
      <c r="B653">
        <v>650</v>
      </c>
      <c r="C653" t="s">
        <v>688</v>
      </c>
      <c r="D653" t="s">
        <v>70</v>
      </c>
      <c r="E653" t="s">
        <v>71</v>
      </c>
      <c r="F653">
        <v>0</v>
      </c>
      <c r="G653">
        <v>30</v>
      </c>
      <c r="I653">
        <v>1</v>
      </c>
      <c r="J653" s="5">
        <v>1</v>
      </c>
      <c r="K653">
        <v>2039</v>
      </c>
      <c r="L653">
        <v>31</v>
      </c>
      <c r="M653" s="5">
        <v>1</v>
      </c>
      <c r="N653">
        <v>2039</v>
      </c>
      <c r="O653" s="2">
        <f t="shared" si="24"/>
        <v>50771</v>
      </c>
      <c r="P653" s="2">
        <f t="shared" si="25"/>
        <v>50801</v>
      </c>
    </row>
    <row r="654" spans="2:16" x14ac:dyDescent="0.3">
      <c r="B654">
        <v>651</v>
      </c>
      <c r="C654" t="s">
        <v>689</v>
      </c>
      <c r="D654" t="s">
        <v>70</v>
      </c>
      <c r="E654" t="s">
        <v>71</v>
      </c>
      <c r="F654">
        <v>0</v>
      </c>
      <c r="G654">
        <v>27</v>
      </c>
      <c r="I654">
        <v>1</v>
      </c>
      <c r="J654">
        <v>2</v>
      </c>
      <c r="K654">
        <v>2039</v>
      </c>
      <c r="L654">
        <v>28</v>
      </c>
      <c r="M654">
        <v>2</v>
      </c>
      <c r="N654">
        <v>2039</v>
      </c>
      <c r="O654" s="2">
        <f t="shared" si="24"/>
        <v>50802</v>
      </c>
      <c r="P654" s="2">
        <f t="shared" si="25"/>
        <v>50829</v>
      </c>
    </row>
    <row r="655" spans="2:16" x14ac:dyDescent="0.3">
      <c r="B655">
        <v>652</v>
      </c>
      <c r="C655" t="s">
        <v>690</v>
      </c>
      <c r="D655" t="s">
        <v>70</v>
      </c>
      <c r="E655" t="s">
        <v>71</v>
      </c>
      <c r="F655">
        <v>0</v>
      </c>
      <c r="G655">
        <v>30</v>
      </c>
      <c r="I655">
        <v>1</v>
      </c>
      <c r="J655">
        <v>3</v>
      </c>
      <c r="K655">
        <v>2039</v>
      </c>
      <c r="L655">
        <v>31</v>
      </c>
      <c r="M655">
        <v>3</v>
      </c>
      <c r="N655">
        <v>2039</v>
      </c>
      <c r="O655" s="2">
        <f t="shared" si="24"/>
        <v>50830</v>
      </c>
      <c r="P655" s="2">
        <f t="shared" si="25"/>
        <v>50860</v>
      </c>
    </row>
    <row r="656" spans="2:16" x14ac:dyDescent="0.3">
      <c r="B656">
        <v>653</v>
      </c>
      <c r="C656" t="s">
        <v>691</v>
      </c>
      <c r="D656" t="s">
        <v>70</v>
      </c>
      <c r="E656" t="s">
        <v>71</v>
      </c>
      <c r="F656">
        <v>0</v>
      </c>
      <c r="G656">
        <v>29</v>
      </c>
      <c r="I656">
        <v>1</v>
      </c>
      <c r="J656">
        <v>4</v>
      </c>
      <c r="K656">
        <v>2039</v>
      </c>
      <c r="L656">
        <v>30</v>
      </c>
      <c r="M656">
        <v>4</v>
      </c>
      <c r="N656">
        <v>2039</v>
      </c>
      <c r="O656" s="2">
        <f t="shared" si="24"/>
        <v>50861</v>
      </c>
      <c r="P656" s="2">
        <f t="shared" si="25"/>
        <v>50890</v>
      </c>
    </row>
    <row r="657" spans="2:16" x14ac:dyDescent="0.3">
      <c r="B657">
        <v>654</v>
      </c>
      <c r="C657" t="s">
        <v>692</v>
      </c>
      <c r="D657" t="s">
        <v>70</v>
      </c>
      <c r="E657" t="s">
        <v>71</v>
      </c>
      <c r="F657">
        <v>0</v>
      </c>
      <c r="G657">
        <v>30</v>
      </c>
      <c r="I657">
        <v>1</v>
      </c>
      <c r="J657">
        <v>5</v>
      </c>
      <c r="K657">
        <v>2039</v>
      </c>
      <c r="L657">
        <v>31</v>
      </c>
      <c r="M657">
        <v>5</v>
      </c>
      <c r="N657">
        <v>2039</v>
      </c>
      <c r="O657" s="2">
        <f t="shared" si="24"/>
        <v>50891</v>
      </c>
      <c r="P657" s="2">
        <f t="shared" si="25"/>
        <v>50921</v>
      </c>
    </row>
    <row r="658" spans="2:16" x14ac:dyDescent="0.3">
      <c r="B658">
        <v>655</v>
      </c>
      <c r="C658" t="s">
        <v>693</v>
      </c>
      <c r="D658" t="s">
        <v>70</v>
      </c>
      <c r="E658" t="s">
        <v>71</v>
      </c>
      <c r="F658">
        <v>0</v>
      </c>
      <c r="G658">
        <v>29</v>
      </c>
      <c r="I658">
        <v>1</v>
      </c>
      <c r="J658">
        <v>6</v>
      </c>
      <c r="K658">
        <v>2039</v>
      </c>
      <c r="L658">
        <v>30</v>
      </c>
      <c r="M658">
        <v>6</v>
      </c>
      <c r="N658">
        <v>2039</v>
      </c>
      <c r="O658" s="2">
        <f t="shared" si="24"/>
        <v>50922</v>
      </c>
      <c r="P658" s="2">
        <f t="shared" si="25"/>
        <v>50951</v>
      </c>
    </row>
    <row r="659" spans="2:16" x14ac:dyDescent="0.3">
      <c r="B659">
        <v>656</v>
      </c>
      <c r="C659" t="s">
        <v>694</v>
      </c>
      <c r="D659" t="s">
        <v>70</v>
      </c>
      <c r="E659" t="s">
        <v>71</v>
      </c>
      <c r="F659">
        <v>0</v>
      </c>
      <c r="G659">
        <v>30</v>
      </c>
      <c r="I659">
        <v>1</v>
      </c>
      <c r="J659">
        <v>7</v>
      </c>
      <c r="K659">
        <v>2039</v>
      </c>
      <c r="L659">
        <v>31</v>
      </c>
      <c r="M659">
        <v>7</v>
      </c>
      <c r="N659">
        <v>2039</v>
      </c>
      <c r="O659" s="2">
        <f t="shared" si="24"/>
        <v>50952</v>
      </c>
      <c r="P659" s="2">
        <f t="shared" si="25"/>
        <v>50982</v>
      </c>
    </row>
    <row r="660" spans="2:16" x14ac:dyDescent="0.3">
      <c r="B660">
        <v>657</v>
      </c>
      <c r="C660" t="s">
        <v>695</v>
      </c>
      <c r="D660" t="s">
        <v>70</v>
      </c>
      <c r="E660" t="s">
        <v>71</v>
      </c>
      <c r="F660">
        <v>0</v>
      </c>
      <c r="G660">
        <v>30</v>
      </c>
      <c r="I660">
        <v>1</v>
      </c>
      <c r="J660">
        <v>8</v>
      </c>
      <c r="K660">
        <v>2039</v>
      </c>
      <c r="L660">
        <v>31</v>
      </c>
      <c r="M660">
        <v>8</v>
      </c>
      <c r="N660">
        <v>2039</v>
      </c>
      <c r="O660" s="2">
        <f t="shared" si="24"/>
        <v>50983</v>
      </c>
      <c r="P660" s="2">
        <f t="shared" si="25"/>
        <v>51013</v>
      </c>
    </row>
    <row r="661" spans="2:16" x14ac:dyDescent="0.3">
      <c r="B661">
        <v>658</v>
      </c>
      <c r="C661" t="s">
        <v>696</v>
      </c>
      <c r="D661" t="s">
        <v>70</v>
      </c>
      <c r="E661" t="s">
        <v>71</v>
      </c>
      <c r="F661">
        <v>0</v>
      </c>
      <c r="G661">
        <v>29</v>
      </c>
      <c r="I661">
        <v>1</v>
      </c>
      <c r="J661">
        <v>9</v>
      </c>
      <c r="K661">
        <v>2039</v>
      </c>
      <c r="L661">
        <v>30</v>
      </c>
      <c r="M661">
        <v>9</v>
      </c>
      <c r="N661">
        <v>2039</v>
      </c>
      <c r="O661" s="2">
        <f t="shared" si="24"/>
        <v>51014</v>
      </c>
      <c r="P661" s="2">
        <f t="shared" si="25"/>
        <v>51043</v>
      </c>
    </row>
    <row r="662" spans="2:16" x14ac:dyDescent="0.3">
      <c r="B662">
        <v>659</v>
      </c>
      <c r="C662" t="s">
        <v>697</v>
      </c>
      <c r="D662" t="s">
        <v>70</v>
      </c>
      <c r="E662" t="s">
        <v>71</v>
      </c>
      <c r="F662">
        <v>0</v>
      </c>
      <c r="G662">
        <v>30</v>
      </c>
      <c r="I662">
        <v>1</v>
      </c>
      <c r="J662">
        <v>10</v>
      </c>
      <c r="K662">
        <v>2039</v>
      </c>
      <c r="L662">
        <v>31</v>
      </c>
      <c r="M662">
        <v>10</v>
      </c>
      <c r="N662">
        <v>2039</v>
      </c>
      <c r="O662" s="2">
        <f t="shared" si="24"/>
        <v>51044</v>
      </c>
      <c r="P662" s="2">
        <f t="shared" si="25"/>
        <v>51074</v>
      </c>
    </row>
    <row r="663" spans="2:16" x14ac:dyDescent="0.3">
      <c r="B663">
        <v>660</v>
      </c>
      <c r="C663" t="s">
        <v>698</v>
      </c>
      <c r="D663" t="s">
        <v>70</v>
      </c>
      <c r="E663" t="s">
        <v>71</v>
      </c>
      <c r="F663">
        <v>0</v>
      </c>
      <c r="G663">
        <v>29</v>
      </c>
      <c r="I663">
        <v>1</v>
      </c>
      <c r="J663">
        <v>11</v>
      </c>
      <c r="K663">
        <v>2039</v>
      </c>
      <c r="L663">
        <v>30</v>
      </c>
      <c r="M663">
        <v>11</v>
      </c>
      <c r="N663">
        <v>2039</v>
      </c>
      <c r="O663" s="2">
        <f t="shared" si="24"/>
        <v>51075</v>
      </c>
      <c r="P663" s="2">
        <f t="shared" si="25"/>
        <v>51104</v>
      </c>
    </row>
    <row r="664" spans="2:16" x14ac:dyDescent="0.3">
      <c r="B664">
        <v>661</v>
      </c>
      <c r="C664" t="s">
        <v>699</v>
      </c>
      <c r="D664" t="s">
        <v>70</v>
      </c>
      <c r="E664" t="s">
        <v>71</v>
      </c>
      <c r="F664">
        <v>0</v>
      </c>
      <c r="G664">
        <v>30</v>
      </c>
      <c r="I664">
        <v>1</v>
      </c>
      <c r="J664">
        <v>12</v>
      </c>
      <c r="K664">
        <v>2039</v>
      </c>
      <c r="L664">
        <v>31</v>
      </c>
      <c r="M664">
        <v>12</v>
      </c>
      <c r="N664">
        <v>2039</v>
      </c>
      <c r="O664" s="2">
        <f t="shared" si="24"/>
        <v>51105</v>
      </c>
      <c r="P664" s="2">
        <f t="shared" si="25"/>
        <v>51135</v>
      </c>
    </row>
    <row r="665" spans="2:16" x14ac:dyDescent="0.3">
      <c r="B665">
        <v>662</v>
      </c>
      <c r="C665" t="s">
        <v>700</v>
      </c>
      <c r="D665" t="s">
        <v>70</v>
      </c>
      <c r="E665" t="s">
        <v>71</v>
      </c>
      <c r="F665">
        <v>0</v>
      </c>
      <c r="G665">
        <v>30</v>
      </c>
      <c r="I665">
        <v>1</v>
      </c>
      <c r="J665" s="5">
        <v>1</v>
      </c>
      <c r="K665">
        <v>2040</v>
      </c>
      <c r="L665">
        <v>31</v>
      </c>
      <c r="M665" s="5">
        <v>1</v>
      </c>
      <c r="N665">
        <v>2040</v>
      </c>
      <c r="O665" s="2">
        <f t="shared" si="24"/>
        <v>51136</v>
      </c>
      <c r="P665" s="2">
        <f t="shared" si="25"/>
        <v>51166</v>
      </c>
    </row>
    <row r="666" spans="2:16" x14ac:dyDescent="0.3">
      <c r="B666">
        <v>663</v>
      </c>
      <c r="C666" t="s">
        <v>701</v>
      </c>
      <c r="D666" t="s">
        <v>70</v>
      </c>
      <c r="E666" t="s">
        <v>71</v>
      </c>
      <c r="F666">
        <v>0</v>
      </c>
      <c r="G666">
        <v>27</v>
      </c>
      <c r="I666">
        <v>1</v>
      </c>
      <c r="J666">
        <v>2</v>
      </c>
      <c r="K666">
        <v>2040</v>
      </c>
      <c r="L666">
        <v>28</v>
      </c>
      <c r="M666">
        <v>2</v>
      </c>
      <c r="N666">
        <v>2040</v>
      </c>
      <c r="O666" s="2">
        <f t="shared" si="24"/>
        <v>51167</v>
      </c>
      <c r="P666" s="2">
        <f t="shared" si="25"/>
        <v>51194</v>
      </c>
    </row>
    <row r="667" spans="2:16" x14ac:dyDescent="0.3">
      <c r="B667">
        <v>664</v>
      </c>
      <c r="C667" t="s">
        <v>702</v>
      </c>
      <c r="D667" t="s">
        <v>70</v>
      </c>
      <c r="E667" t="s">
        <v>71</v>
      </c>
      <c r="F667">
        <v>0</v>
      </c>
      <c r="G667">
        <v>30</v>
      </c>
      <c r="I667">
        <v>1</v>
      </c>
      <c r="J667">
        <v>3</v>
      </c>
      <c r="K667">
        <v>2040</v>
      </c>
      <c r="L667">
        <v>31</v>
      </c>
      <c r="M667">
        <v>3</v>
      </c>
      <c r="N667">
        <v>2040</v>
      </c>
      <c r="O667" s="2">
        <f t="shared" ref="O667:O730" si="26">+DATE(K667,J667,I667)</f>
        <v>51196</v>
      </c>
      <c r="P667" s="2">
        <f t="shared" ref="P667:P730" si="27">+DATE(N667,M667,L667)</f>
        <v>51226</v>
      </c>
    </row>
    <row r="668" spans="2:16" x14ac:dyDescent="0.3">
      <c r="B668">
        <v>665</v>
      </c>
      <c r="C668" t="s">
        <v>703</v>
      </c>
      <c r="D668" t="s">
        <v>70</v>
      </c>
      <c r="E668" t="s">
        <v>71</v>
      </c>
      <c r="F668">
        <v>0</v>
      </c>
      <c r="G668">
        <v>29</v>
      </c>
      <c r="I668">
        <v>1</v>
      </c>
      <c r="J668">
        <v>4</v>
      </c>
      <c r="K668">
        <v>2040</v>
      </c>
      <c r="L668">
        <v>30</v>
      </c>
      <c r="M668">
        <v>4</v>
      </c>
      <c r="N668">
        <v>2040</v>
      </c>
      <c r="O668" s="2">
        <f t="shared" si="26"/>
        <v>51227</v>
      </c>
      <c r="P668" s="2">
        <f t="shared" si="27"/>
        <v>51256</v>
      </c>
    </row>
    <row r="669" spans="2:16" x14ac:dyDescent="0.3">
      <c r="B669">
        <v>666</v>
      </c>
      <c r="C669" t="s">
        <v>704</v>
      </c>
      <c r="D669" t="s">
        <v>70</v>
      </c>
      <c r="E669" t="s">
        <v>71</v>
      </c>
      <c r="F669">
        <v>0</v>
      </c>
      <c r="G669">
        <v>30</v>
      </c>
      <c r="I669">
        <v>1</v>
      </c>
      <c r="J669">
        <v>5</v>
      </c>
      <c r="K669">
        <v>2040</v>
      </c>
      <c r="L669">
        <v>31</v>
      </c>
      <c r="M669">
        <v>5</v>
      </c>
      <c r="N669">
        <v>2040</v>
      </c>
      <c r="O669" s="2">
        <f t="shared" si="26"/>
        <v>51257</v>
      </c>
      <c r="P669" s="2">
        <f t="shared" si="27"/>
        <v>51287</v>
      </c>
    </row>
    <row r="670" spans="2:16" x14ac:dyDescent="0.3">
      <c r="B670">
        <v>667</v>
      </c>
      <c r="C670" t="s">
        <v>705</v>
      </c>
      <c r="D670" t="s">
        <v>70</v>
      </c>
      <c r="E670" t="s">
        <v>71</v>
      </c>
      <c r="F670">
        <v>0</v>
      </c>
      <c r="G670">
        <v>29</v>
      </c>
      <c r="I670">
        <v>1</v>
      </c>
      <c r="J670">
        <v>6</v>
      </c>
      <c r="K670">
        <v>2040</v>
      </c>
      <c r="L670">
        <v>30</v>
      </c>
      <c r="M670">
        <v>6</v>
      </c>
      <c r="N670">
        <v>2040</v>
      </c>
      <c r="O670" s="2">
        <f t="shared" si="26"/>
        <v>51288</v>
      </c>
      <c r="P670" s="2">
        <f t="shared" si="27"/>
        <v>51317</v>
      </c>
    </row>
    <row r="671" spans="2:16" x14ac:dyDescent="0.3">
      <c r="B671">
        <v>668</v>
      </c>
      <c r="C671" t="s">
        <v>706</v>
      </c>
      <c r="D671" t="s">
        <v>70</v>
      </c>
      <c r="E671" t="s">
        <v>71</v>
      </c>
      <c r="F671">
        <v>0</v>
      </c>
      <c r="G671">
        <v>30</v>
      </c>
      <c r="I671">
        <v>1</v>
      </c>
      <c r="J671">
        <v>7</v>
      </c>
      <c r="K671">
        <v>2040</v>
      </c>
      <c r="L671">
        <v>31</v>
      </c>
      <c r="M671">
        <v>7</v>
      </c>
      <c r="N671">
        <v>2040</v>
      </c>
      <c r="O671" s="2">
        <f t="shared" si="26"/>
        <v>51318</v>
      </c>
      <c r="P671" s="2">
        <f t="shared" si="27"/>
        <v>51348</v>
      </c>
    </row>
    <row r="672" spans="2:16" x14ac:dyDescent="0.3">
      <c r="B672">
        <v>669</v>
      </c>
      <c r="C672" t="s">
        <v>707</v>
      </c>
      <c r="D672" t="s">
        <v>70</v>
      </c>
      <c r="E672" t="s">
        <v>71</v>
      </c>
      <c r="F672">
        <v>0</v>
      </c>
      <c r="G672">
        <v>30</v>
      </c>
      <c r="I672">
        <v>1</v>
      </c>
      <c r="J672">
        <v>8</v>
      </c>
      <c r="K672">
        <v>2040</v>
      </c>
      <c r="L672">
        <v>31</v>
      </c>
      <c r="M672">
        <v>8</v>
      </c>
      <c r="N672">
        <v>2040</v>
      </c>
      <c r="O672" s="2">
        <f t="shared" si="26"/>
        <v>51349</v>
      </c>
      <c r="P672" s="2">
        <f t="shared" si="27"/>
        <v>51379</v>
      </c>
    </row>
    <row r="673" spans="2:16" x14ac:dyDescent="0.3">
      <c r="B673">
        <v>670</v>
      </c>
      <c r="C673" t="s">
        <v>708</v>
      </c>
      <c r="D673" t="s">
        <v>70</v>
      </c>
      <c r="E673" t="s">
        <v>71</v>
      </c>
      <c r="F673">
        <v>0</v>
      </c>
      <c r="G673">
        <v>29</v>
      </c>
      <c r="I673">
        <v>1</v>
      </c>
      <c r="J673">
        <v>9</v>
      </c>
      <c r="K673">
        <v>2040</v>
      </c>
      <c r="L673">
        <v>30</v>
      </c>
      <c r="M673">
        <v>9</v>
      </c>
      <c r="N673">
        <v>2040</v>
      </c>
      <c r="O673" s="2">
        <f t="shared" si="26"/>
        <v>51380</v>
      </c>
      <c r="P673" s="2">
        <f t="shared" si="27"/>
        <v>51409</v>
      </c>
    </row>
    <row r="674" spans="2:16" x14ac:dyDescent="0.3">
      <c r="B674">
        <v>671</v>
      </c>
      <c r="C674" t="s">
        <v>709</v>
      </c>
      <c r="D674" t="s">
        <v>70</v>
      </c>
      <c r="E674" t="s">
        <v>71</v>
      </c>
      <c r="F674">
        <v>0</v>
      </c>
      <c r="G674">
        <v>30</v>
      </c>
      <c r="I674">
        <v>1</v>
      </c>
      <c r="J674">
        <v>10</v>
      </c>
      <c r="K674">
        <v>2040</v>
      </c>
      <c r="L674">
        <v>31</v>
      </c>
      <c r="M674">
        <v>10</v>
      </c>
      <c r="N674">
        <v>2040</v>
      </c>
      <c r="O674" s="2">
        <f t="shared" si="26"/>
        <v>51410</v>
      </c>
      <c r="P674" s="2">
        <f t="shared" si="27"/>
        <v>51440</v>
      </c>
    </row>
    <row r="675" spans="2:16" x14ac:dyDescent="0.3">
      <c r="B675">
        <v>672</v>
      </c>
      <c r="C675" t="s">
        <v>710</v>
      </c>
      <c r="D675" t="s">
        <v>70</v>
      </c>
      <c r="E675" t="s">
        <v>71</v>
      </c>
      <c r="F675">
        <v>0</v>
      </c>
      <c r="G675">
        <v>29</v>
      </c>
      <c r="I675">
        <v>1</v>
      </c>
      <c r="J675">
        <v>11</v>
      </c>
      <c r="K675">
        <v>2040</v>
      </c>
      <c r="L675">
        <v>30</v>
      </c>
      <c r="M675">
        <v>11</v>
      </c>
      <c r="N675">
        <v>2040</v>
      </c>
      <c r="O675" s="2">
        <f t="shared" si="26"/>
        <v>51441</v>
      </c>
      <c r="P675" s="2">
        <f t="shared" si="27"/>
        <v>51470</v>
      </c>
    </row>
    <row r="676" spans="2:16" x14ac:dyDescent="0.3">
      <c r="B676">
        <v>673</v>
      </c>
      <c r="C676" t="s">
        <v>711</v>
      </c>
      <c r="D676" t="s">
        <v>70</v>
      </c>
      <c r="E676" t="s">
        <v>71</v>
      </c>
      <c r="F676">
        <v>0</v>
      </c>
      <c r="G676">
        <v>30</v>
      </c>
      <c r="I676">
        <v>1</v>
      </c>
      <c r="J676">
        <v>12</v>
      </c>
      <c r="K676">
        <v>2040</v>
      </c>
      <c r="L676">
        <v>31</v>
      </c>
      <c r="M676">
        <v>12</v>
      </c>
      <c r="N676">
        <v>2040</v>
      </c>
      <c r="O676" s="2">
        <f t="shared" si="26"/>
        <v>51471</v>
      </c>
      <c r="P676" s="2">
        <f t="shared" si="27"/>
        <v>51501</v>
      </c>
    </row>
    <row r="677" spans="2:16" x14ac:dyDescent="0.3">
      <c r="B677">
        <v>674</v>
      </c>
      <c r="C677" t="s">
        <v>712</v>
      </c>
      <c r="D677" t="s">
        <v>70</v>
      </c>
      <c r="E677" t="s">
        <v>71</v>
      </c>
      <c r="F677">
        <v>0</v>
      </c>
      <c r="G677">
        <v>30</v>
      </c>
      <c r="I677">
        <v>1</v>
      </c>
      <c r="J677" s="5">
        <v>1</v>
      </c>
      <c r="K677">
        <v>2041</v>
      </c>
      <c r="L677">
        <v>31</v>
      </c>
      <c r="M677" s="5">
        <v>1</v>
      </c>
      <c r="N677">
        <v>2041</v>
      </c>
      <c r="O677" s="2">
        <f t="shared" si="26"/>
        <v>51502</v>
      </c>
      <c r="P677" s="2">
        <f t="shared" si="27"/>
        <v>51532</v>
      </c>
    </row>
    <row r="678" spans="2:16" x14ac:dyDescent="0.3">
      <c r="B678">
        <v>675</v>
      </c>
      <c r="C678" t="s">
        <v>713</v>
      </c>
      <c r="D678" t="s">
        <v>70</v>
      </c>
      <c r="E678" t="s">
        <v>71</v>
      </c>
      <c r="F678">
        <v>0</v>
      </c>
      <c r="G678">
        <v>27</v>
      </c>
      <c r="I678">
        <v>1</v>
      </c>
      <c r="J678">
        <v>2</v>
      </c>
      <c r="K678">
        <v>2041</v>
      </c>
      <c r="L678">
        <v>28</v>
      </c>
      <c r="M678">
        <v>2</v>
      </c>
      <c r="N678">
        <v>2041</v>
      </c>
      <c r="O678" s="2">
        <f t="shared" si="26"/>
        <v>51533</v>
      </c>
      <c r="P678" s="2">
        <f t="shared" si="27"/>
        <v>51560</v>
      </c>
    </row>
    <row r="679" spans="2:16" x14ac:dyDescent="0.3">
      <c r="B679">
        <v>676</v>
      </c>
      <c r="C679" t="s">
        <v>714</v>
      </c>
      <c r="D679" t="s">
        <v>70</v>
      </c>
      <c r="E679" t="s">
        <v>71</v>
      </c>
      <c r="F679">
        <v>0</v>
      </c>
      <c r="G679">
        <v>30</v>
      </c>
      <c r="I679">
        <v>1</v>
      </c>
      <c r="J679">
        <v>3</v>
      </c>
      <c r="K679">
        <v>2041</v>
      </c>
      <c r="L679">
        <v>31</v>
      </c>
      <c r="M679">
        <v>3</v>
      </c>
      <c r="N679">
        <v>2041</v>
      </c>
      <c r="O679" s="2">
        <f t="shared" si="26"/>
        <v>51561</v>
      </c>
      <c r="P679" s="2">
        <f t="shared" si="27"/>
        <v>51591</v>
      </c>
    </row>
    <row r="680" spans="2:16" x14ac:dyDescent="0.3">
      <c r="B680">
        <v>677</v>
      </c>
      <c r="C680" t="s">
        <v>715</v>
      </c>
      <c r="D680" t="s">
        <v>70</v>
      </c>
      <c r="E680" t="s">
        <v>71</v>
      </c>
      <c r="F680">
        <v>0</v>
      </c>
      <c r="G680">
        <v>29</v>
      </c>
      <c r="I680">
        <v>1</v>
      </c>
      <c r="J680">
        <v>4</v>
      </c>
      <c r="K680">
        <v>2041</v>
      </c>
      <c r="L680">
        <v>30</v>
      </c>
      <c r="M680">
        <v>4</v>
      </c>
      <c r="N680">
        <v>2041</v>
      </c>
      <c r="O680" s="2">
        <f t="shared" si="26"/>
        <v>51592</v>
      </c>
      <c r="P680" s="2">
        <f t="shared" si="27"/>
        <v>51621</v>
      </c>
    </row>
    <row r="681" spans="2:16" x14ac:dyDescent="0.3">
      <c r="B681">
        <v>678</v>
      </c>
      <c r="C681" t="s">
        <v>716</v>
      </c>
      <c r="D681" t="s">
        <v>70</v>
      </c>
      <c r="E681" t="s">
        <v>71</v>
      </c>
      <c r="F681">
        <v>0</v>
      </c>
      <c r="G681">
        <v>30</v>
      </c>
      <c r="I681">
        <v>1</v>
      </c>
      <c r="J681">
        <v>5</v>
      </c>
      <c r="K681">
        <v>2041</v>
      </c>
      <c r="L681">
        <v>31</v>
      </c>
      <c r="M681">
        <v>5</v>
      </c>
      <c r="N681">
        <v>2041</v>
      </c>
      <c r="O681" s="2">
        <f t="shared" si="26"/>
        <v>51622</v>
      </c>
      <c r="P681" s="2">
        <f t="shared" si="27"/>
        <v>51652</v>
      </c>
    </row>
    <row r="682" spans="2:16" x14ac:dyDescent="0.3">
      <c r="B682">
        <v>679</v>
      </c>
      <c r="C682" t="s">
        <v>717</v>
      </c>
      <c r="D682" t="s">
        <v>70</v>
      </c>
      <c r="E682" t="s">
        <v>71</v>
      </c>
      <c r="F682">
        <v>0</v>
      </c>
      <c r="G682">
        <v>29</v>
      </c>
      <c r="I682">
        <v>1</v>
      </c>
      <c r="J682">
        <v>6</v>
      </c>
      <c r="K682">
        <v>2041</v>
      </c>
      <c r="L682">
        <v>30</v>
      </c>
      <c r="M682">
        <v>6</v>
      </c>
      <c r="N682">
        <v>2041</v>
      </c>
      <c r="O682" s="2">
        <f t="shared" si="26"/>
        <v>51653</v>
      </c>
      <c r="P682" s="2">
        <f t="shared" si="27"/>
        <v>51682</v>
      </c>
    </row>
    <row r="683" spans="2:16" x14ac:dyDescent="0.3">
      <c r="B683">
        <v>680</v>
      </c>
      <c r="C683" t="s">
        <v>718</v>
      </c>
      <c r="D683" t="s">
        <v>70</v>
      </c>
      <c r="E683" t="s">
        <v>71</v>
      </c>
      <c r="F683">
        <v>0</v>
      </c>
      <c r="G683">
        <v>30</v>
      </c>
      <c r="I683">
        <v>1</v>
      </c>
      <c r="J683">
        <v>7</v>
      </c>
      <c r="K683">
        <v>2041</v>
      </c>
      <c r="L683">
        <v>31</v>
      </c>
      <c r="M683">
        <v>7</v>
      </c>
      <c r="N683">
        <v>2041</v>
      </c>
      <c r="O683" s="2">
        <f t="shared" si="26"/>
        <v>51683</v>
      </c>
      <c r="P683" s="2">
        <f t="shared" si="27"/>
        <v>51713</v>
      </c>
    </row>
    <row r="684" spans="2:16" x14ac:dyDescent="0.3">
      <c r="B684">
        <v>681</v>
      </c>
      <c r="C684" t="s">
        <v>719</v>
      </c>
      <c r="D684" t="s">
        <v>70</v>
      </c>
      <c r="E684" t="s">
        <v>71</v>
      </c>
      <c r="F684">
        <v>0</v>
      </c>
      <c r="G684">
        <v>30</v>
      </c>
      <c r="I684">
        <v>1</v>
      </c>
      <c r="J684">
        <v>8</v>
      </c>
      <c r="K684">
        <v>2041</v>
      </c>
      <c r="L684">
        <v>31</v>
      </c>
      <c r="M684">
        <v>8</v>
      </c>
      <c r="N684">
        <v>2041</v>
      </c>
      <c r="O684" s="2">
        <f t="shared" si="26"/>
        <v>51714</v>
      </c>
      <c r="P684" s="2">
        <f t="shared" si="27"/>
        <v>51744</v>
      </c>
    </row>
    <row r="685" spans="2:16" x14ac:dyDescent="0.3">
      <c r="B685">
        <v>682</v>
      </c>
      <c r="C685" t="s">
        <v>720</v>
      </c>
      <c r="D685" t="s">
        <v>70</v>
      </c>
      <c r="E685" t="s">
        <v>71</v>
      </c>
      <c r="F685">
        <v>0</v>
      </c>
      <c r="G685">
        <v>29</v>
      </c>
      <c r="I685">
        <v>1</v>
      </c>
      <c r="J685">
        <v>9</v>
      </c>
      <c r="K685">
        <v>2041</v>
      </c>
      <c r="L685">
        <v>30</v>
      </c>
      <c r="M685">
        <v>9</v>
      </c>
      <c r="N685">
        <v>2041</v>
      </c>
      <c r="O685" s="2">
        <f t="shared" si="26"/>
        <v>51745</v>
      </c>
      <c r="P685" s="2">
        <f t="shared" si="27"/>
        <v>51774</v>
      </c>
    </row>
    <row r="686" spans="2:16" x14ac:dyDescent="0.3">
      <c r="B686">
        <v>683</v>
      </c>
      <c r="C686" t="s">
        <v>721</v>
      </c>
      <c r="D686" t="s">
        <v>70</v>
      </c>
      <c r="E686" t="s">
        <v>71</v>
      </c>
      <c r="F686">
        <v>0</v>
      </c>
      <c r="G686">
        <v>30</v>
      </c>
      <c r="I686">
        <v>1</v>
      </c>
      <c r="J686">
        <v>10</v>
      </c>
      <c r="K686">
        <v>2041</v>
      </c>
      <c r="L686">
        <v>31</v>
      </c>
      <c r="M686">
        <v>10</v>
      </c>
      <c r="N686">
        <v>2041</v>
      </c>
      <c r="O686" s="2">
        <f t="shared" si="26"/>
        <v>51775</v>
      </c>
      <c r="P686" s="2">
        <f t="shared" si="27"/>
        <v>51805</v>
      </c>
    </row>
    <row r="687" spans="2:16" x14ac:dyDescent="0.3">
      <c r="B687">
        <v>684</v>
      </c>
      <c r="C687" t="s">
        <v>722</v>
      </c>
      <c r="D687" t="s">
        <v>70</v>
      </c>
      <c r="E687" t="s">
        <v>71</v>
      </c>
      <c r="F687">
        <v>0</v>
      </c>
      <c r="G687">
        <v>29</v>
      </c>
      <c r="I687">
        <v>1</v>
      </c>
      <c r="J687">
        <v>11</v>
      </c>
      <c r="K687">
        <v>2041</v>
      </c>
      <c r="L687">
        <v>30</v>
      </c>
      <c r="M687">
        <v>11</v>
      </c>
      <c r="N687">
        <v>2041</v>
      </c>
      <c r="O687" s="2">
        <f t="shared" si="26"/>
        <v>51806</v>
      </c>
      <c r="P687" s="2">
        <f t="shared" si="27"/>
        <v>51835</v>
      </c>
    </row>
    <row r="688" spans="2:16" x14ac:dyDescent="0.3">
      <c r="B688">
        <v>685</v>
      </c>
      <c r="C688" t="s">
        <v>723</v>
      </c>
      <c r="D688" t="s">
        <v>70</v>
      </c>
      <c r="E688" t="s">
        <v>71</v>
      </c>
      <c r="F688">
        <v>0</v>
      </c>
      <c r="G688">
        <v>30</v>
      </c>
      <c r="I688">
        <v>1</v>
      </c>
      <c r="J688">
        <v>12</v>
      </c>
      <c r="K688">
        <v>2041</v>
      </c>
      <c r="L688">
        <v>31</v>
      </c>
      <c r="M688">
        <v>12</v>
      </c>
      <c r="N688">
        <v>2041</v>
      </c>
      <c r="O688" s="2">
        <f t="shared" si="26"/>
        <v>51836</v>
      </c>
      <c r="P688" s="2">
        <f t="shared" si="27"/>
        <v>51866</v>
      </c>
    </row>
    <row r="689" spans="2:16" x14ac:dyDescent="0.3">
      <c r="B689">
        <v>686</v>
      </c>
      <c r="C689" t="s">
        <v>724</v>
      </c>
      <c r="D689" t="s">
        <v>70</v>
      </c>
      <c r="E689" t="s">
        <v>71</v>
      </c>
      <c r="F689">
        <v>0</v>
      </c>
      <c r="G689">
        <v>30</v>
      </c>
      <c r="I689">
        <v>1</v>
      </c>
      <c r="J689" s="5">
        <v>1</v>
      </c>
      <c r="K689">
        <v>2042</v>
      </c>
      <c r="L689">
        <v>31</v>
      </c>
      <c r="M689" s="5">
        <v>1</v>
      </c>
      <c r="N689">
        <v>2042</v>
      </c>
      <c r="O689" s="2">
        <f t="shared" si="26"/>
        <v>51867</v>
      </c>
      <c r="P689" s="2">
        <f t="shared" si="27"/>
        <v>51897</v>
      </c>
    </row>
    <row r="690" spans="2:16" x14ac:dyDescent="0.3">
      <c r="B690">
        <v>687</v>
      </c>
      <c r="C690" t="s">
        <v>725</v>
      </c>
      <c r="D690" t="s">
        <v>70</v>
      </c>
      <c r="E690" t="s">
        <v>71</v>
      </c>
      <c r="F690">
        <v>0</v>
      </c>
      <c r="G690">
        <v>27</v>
      </c>
      <c r="I690">
        <v>1</v>
      </c>
      <c r="J690">
        <v>2</v>
      </c>
      <c r="K690">
        <v>2042</v>
      </c>
      <c r="L690">
        <v>28</v>
      </c>
      <c r="M690">
        <v>2</v>
      </c>
      <c r="N690">
        <v>2042</v>
      </c>
      <c r="O690" s="2">
        <f t="shared" si="26"/>
        <v>51898</v>
      </c>
      <c r="P690" s="2">
        <f t="shared" si="27"/>
        <v>51925</v>
      </c>
    </row>
    <row r="691" spans="2:16" x14ac:dyDescent="0.3">
      <c r="B691">
        <v>688</v>
      </c>
      <c r="C691" t="s">
        <v>726</v>
      </c>
      <c r="D691" t="s">
        <v>70</v>
      </c>
      <c r="E691" t="s">
        <v>71</v>
      </c>
      <c r="F691">
        <v>0</v>
      </c>
      <c r="G691">
        <v>30</v>
      </c>
      <c r="I691">
        <v>1</v>
      </c>
      <c r="J691">
        <v>3</v>
      </c>
      <c r="K691">
        <v>2042</v>
      </c>
      <c r="L691">
        <v>31</v>
      </c>
      <c r="M691">
        <v>3</v>
      </c>
      <c r="N691">
        <v>2042</v>
      </c>
      <c r="O691" s="2">
        <f t="shared" si="26"/>
        <v>51926</v>
      </c>
      <c r="P691" s="2">
        <f t="shared" si="27"/>
        <v>51956</v>
      </c>
    </row>
    <row r="692" spans="2:16" x14ac:dyDescent="0.3">
      <c r="B692">
        <v>689</v>
      </c>
      <c r="C692" t="s">
        <v>727</v>
      </c>
      <c r="D692" t="s">
        <v>70</v>
      </c>
      <c r="E692" t="s">
        <v>71</v>
      </c>
      <c r="F692">
        <v>0</v>
      </c>
      <c r="G692">
        <v>29</v>
      </c>
      <c r="I692">
        <v>1</v>
      </c>
      <c r="J692">
        <v>4</v>
      </c>
      <c r="K692">
        <v>2042</v>
      </c>
      <c r="L692">
        <v>30</v>
      </c>
      <c r="M692">
        <v>4</v>
      </c>
      <c r="N692">
        <v>2042</v>
      </c>
      <c r="O692" s="2">
        <f t="shared" si="26"/>
        <v>51957</v>
      </c>
      <c r="P692" s="2">
        <f t="shared" si="27"/>
        <v>51986</v>
      </c>
    </row>
    <row r="693" spans="2:16" x14ac:dyDescent="0.3">
      <c r="B693">
        <v>690</v>
      </c>
      <c r="C693" t="s">
        <v>728</v>
      </c>
      <c r="D693" t="s">
        <v>70</v>
      </c>
      <c r="E693" t="s">
        <v>71</v>
      </c>
      <c r="F693">
        <v>0</v>
      </c>
      <c r="G693">
        <v>30</v>
      </c>
      <c r="I693">
        <v>1</v>
      </c>
      <c r="J693">
        <v>5</v>
      </c>
      <c r="K693">
        <v>2042</v>
      </c>
      <c r="L693">
        <v>31</v>
      </c>
      <c r="M693">
        <v>5</v>
      </c>
      <c r="N693">
        <v>2042</v>
      </c>
      <c r="O693" s="2">
        <f t="shared" si="26"/>
        <v>51987</v>
      </c>
      <c r="P693" s="2">
        <f t="shared" si="27"/>
        <v>52017</v>
      </c>
    </row>
    <row r="694" spans="2:16" x14ac:dyDescent="0.3">
      <c r="B694">
        <v>691</v>
      </c>
      <c r="C694" t="s">
        <v>729</v>
      </c>
      <c r="D694" t="s">
        <v>70</v>
      </c>
      <c r="E694" t="s">
        <v>71</v>
      </c>
      <c r="F694">
        <v>0</v>
      </c>
      <c r="G694">
        <v>29</v>
      </c>
      <c r="I694">
        <v>1</v>
      </c>
      <c r="J694">
        <v>6</v>
      </c>
      <c r="K694">
        <v>2042</v>
      </c>
      <c r="L694">
        <v>30</v>
      </c>
      <c r="M694">
        <v>6</v>
      </c>
      <c r="N694">
        <v>2042</v>
      </c>
      <c r="O694" s="2">
        <f t="shared" si="26"/>
        <v>52018</v>
      </c>
      <c r="P694" s="2">
        <f t="shared" si="27"/>
        <v>52047</v>
      </c>
    </row>
    <row r="695" spans="2:16" x14ac:dyDescent="0.3">
      <c r="B695">
        <v>692</v>
      </c>
      <c r="C695" t="s">
        <v>730</v>
      </c>
      <c r="D695" t="s">
        <v>70</v>
      </c>
      <c r="E695" t="s">
        <v>71</v>
      </c>
      <c r="F695">
        <v>0</v>
      </c>
      <c r="G695">
        <v>30</v>
      </c>
      <c r="I695">
        <v>1</v>
      </c>
      <c r="J695">
        <v>7</v>
      </c>
      <c r="K695">
        <v>2042</v>
      </c>
      <c r="L695">
        <v>31</v>
      </c>
      <c r="M695">
        <v>7</v>
      </c>
      <c r="N695">
        <v>2042</v>
      </c>
      <c r="O695" s="2">
        <f t="shared" si="26"/>
        <v>52048</v>
      </c>
      <c r="P695" s="2">
        <f t="shared" si="27"/>
        <v>52078</v>
      </c>
    </row>
    <row r="696" spans="2:16" x14ac:dyDescent="0.3">
      <c r="B696">
        <v>693</v>
      </c>
      <c r="C696" t="s">
        <v>731</v>
      </c>
      <c r="D696" t="s">
        <v>70</v>
      </c>
      <c r="E696" t="s">
        <v>71</v>
      </c>
      <c r="F696">
        <v>0</v>
      </c>
      <c r="G696">
        <v>30</v>
      </c>
      <c r="I696">
        <v>1</v>
      </c>
      <c r="J696">
        <v>8</v>
      </c>
      <c r="K696">
        <v>2042</v>
      </c>
      <c r="L696">
        <v>31</v>
      </c>
      <c r="M696">
        <v>8</v>
      </c>
      <c r="N696">
        <v>2042</v>
      </c>
      <c r="O696" s="2">
        <f t="shared" si="26"/>
        <v>52079</v>
      </c>
      <c r="P696" s="2">
        <f t="shared" si="27"/>
        <v>52109</v>
      </c>
    </row>
    <row r="697" spans="2:16" x14ac:dyDescent="0.3">
      <c r="B697">
        <v>694</v>
      </c>
      <c r="C697" t="s">
        <v>732</v>
      </c>
      <c r="D697" t="s">
        <v>70</v>
      </c>
      <c r="E697" t="s">
        <v>71</v>
      </c>
      <c r="F697">
        <v>0</v>
      </c>
      <c r="G697">
        <v>29</v>
      </c>
      <c r="I697">
        <v>1</v>
      </c>
      <c r="J697">
        <v>9</v>
      </c>
      <c r="K697">
        <v>2042</v>
      </c>
      <c r="L697">
        <v>30</v>
      </c>
      <c r="M697">
        <v>9</v>
      </c>
      <c r="N697">
        <v>2042</v>
      </c>
      <c r="O697" s="2">
        <f t="shared" si="26"/>
        <v>52110</v>
      </c>
      <c r="P697" s="2">
        <f t="shared" si="27"/>
        <v>52139</v>
      </c>
    </row>
    <row r="698" spans="2:16" x14ac:dyDescent="0.3">
      <c r="B698">
        <v>695</v>
      </c>
      <c r="C698" t="s">
        <v>733</v>
      </c>
      <c r="D698" t="s">
        <v>70</v>
      </c>
      <c r="E698" t="s">
        <v>71</v>
      </c>
      <c r="F698">
        <v>0</v>
      </c>
      <c r="G698">
        <v>30</v>
      </c>
      <c r="I698">
        <v>1</v>
      </c>
      <c r="J698">
        <v>10</v>
      </c>
      <c r="K698">
        <v>2042</v>
      </c>
      <c r="L698">
        <v>31</v>
      </c>
      <c r="M698">
        <v>10</v>
      </c>
      <c r="N698">
        <v>2042</v>
      </c>
      <c r="O698" s="2">
        <f t="shared" si="26"/>
        <v>52140</v>
      </c>
      <c r="P698" s="2">
        <f t="shared" si="27"/>
        <v>52170</v>
      </c>
    </row>
    <row r="699" spans="2:16" x14ac:dyDescent="0.3">
      <c r="B699">
        <v>696</v>
      </c>
      <c r="C699" t="s">
        <v>734</v>
      </c>
      <c r="D699" t="s">
        <v>70</v>
      </c>
      <c r="E699" t="s">
        <v>71</v>
      </c>
      <c r="F699">
        <v>0</v>
      </c>
      <c r="G699">
        <v>29</v>
      </c>
      <c r="I699">
        <v>1</v>
      </c>
      <c r="J699">
        <v>11</v>
      </c>
      <c r="K699">
        <v>2042</v>
      </c>
      <c r="L699">
        <v>30</v>
      </c>
      <c r="M699">
        <v>11</v>
      </c>
      <c r="N699">
        <v>2042</v>
      </c>
      <c r="O699" s="2">
        <f t="shared" si="26"/>
        <v>52171</v>
      </c>
      <c r="P699" s="2">
        <f t="shared" si="27"/>
        <v>52200</v>
      </c>
    </row>
    <row r="700" spans="2:16" x14ac:dyDescent="0.3">
      <c r="B700">
        <v>697</v>
      </c>
      <c r="C700" t="s">
        <v>735</v>
      </c>
      <c r="D700" t="s">
        <v>70</v>
      </c>
      <c r="E700" t="s">
        <v>71</v>
      </c>
      <c r="F700">
        <v>0</v>
      </c>
      <c r="G700">
        <v>30</v>
      </c>
      <c r="I700">
        <v>1</v>
      </c>
      <c r="J700">
        <v>12</v>
      </c>
      <c r="K700">
        <v>2042</v>
      </c>
      <c r="L700">
        <v>31</v>
      </c>
      <c r="M700">
        <v>12</v>
      </c>
      <c r="N700">
        <v>2042</v>
      </c>
      <c r="O700" s="2">
        <f t="shared" si="26"/>
        <v>52201</v>
      </c>
      <c r="P700" s="2">
        <f t="shared" si="27"/>
        <v>52231</v>
      </c>
    </row>
    <row r="701" spans="2:16" x14ac:dyDescent="0.3">
      <c r="B701">
        <v>698</v>
      </c>
      <c r="C701" t="s">
        <v>736</v>
      </c>
      <c r="D701" t="s">
        <v>70</v>
      </c>
      <c r="E701" t="s">
        <v>71</v>
      </c>
      <c r="F701">
        <v>0</v>
      </c>
      <c r="G701">
        <v>30</v>
      </c>
      <c r="I701">
        <v>1</v>
      </c>
      <c r="J701" s="5">
        <v>1</v>
      </c>
      <c r="K701">
        <v>2043</v>
      </c>
      <c r="L701">
        <v>31</v>
      </c>
      <c r="M701" s="5">
        <v>1</v>
      </c>
      <c r="N701">
        <v>2043</v>
      </c>
      <c r="O701" s="2">
        <f t="shared" si="26"/>
        <v>52232</v>
      </c>
      <c r="P701" s="2">
        <f t="shared" si="27"/>
        <v>52262</v>
      </c>
    </row>
    <row r="702" spans="2:16" x14ac:dyDescent="0.3">
      <c r="B702">
        <v>699</v>
      </c>
      <c r="C702" t="s">
        <v>737</v>
      </c>
      <c r="D702" t="s">
        <v>70</v>
      </c>
      <c r="E702" t="s">
        <v>71</v>
      </c>
      <c r="F702">
        <v>0</v>
      </c>
      <c r="G702">
        <v>27</v>
      </c>
      <c r="I702">
        <v>1</v>
      </c>
      <c r="J702">
        <v>2</v>
      </c>
      <c r="K702">
        <v>2043</v>
      </c>
      <c r="L702">
        <v>28</v>
      </c>
      <c r="M702">
        <v>2</v>
      </c>
      <c r="N702">
        <v>2043</v>
      </c>
      <c r="O702" s="2">
        <f t="shared" si="26"/>
        <v>52263</v>
      </c>
      <c r="P702" s="2">
        <f t="shared" si="27"/>
        <v>52290</v>
      </c>
    </row>
    <row r="703" spans="2:16" x14ac:dyDescent="0.3">
      <c r="B703">
        <v>700</v>
      </c>
      <c r="C703" t="s">
        <v>738</v>
      </c>
      <c r="D703" t="s">
        <v>70</v>
      </c>
      <c r="E703" t="s">
        <v>71</v>
      </c>
      <c r="F703">
        <v>0</v>
      </c>
      <c r="G703">
        <v>30</v>
      </c>
      <c r="I703">
        <v>1</v>
      </c>
      <c r="J703">
        <v>3</v>
      </c>
      <c r="K703">
        <v>2043</v>
      </c>
      <c r="L703">
        <v>31</v>
      </c>
      <c r="M703">
        <v>3</v>
      </c>
      <c r="N703">
        <v>2043</v>
      </c>
      <c r="O703" s="2">
        <f t="shared" si="26"/>
        <v>52291</v>
      </c>
      <c r="P703" s="2">
        <f t="shared" si="27"/>
        <v>52321</v>
      </c>
    </row>
    <row r="704" spans="2:16" x14ac:dyDescent="0.3">
      <c r="B704">
        <v>701</v>
      </c>
      <c r="C704" t="s">
        <v>739</v>
      </c>
      <c r="D704" t="s">
        <v>70</v>
      </c>
      <c r="E704" t="s">
        <v>71</v>
      </c>
      <c r="F704">
        <v>0</v>
      </c>
      <c r="G704">
        <v>29</v>
      </c>
      <c r="I704">
        <v>1</v>
      </c>
      <c r="J704">
        <v>4</v>
      </c>
      <c r="K704">
        <v>2043</v>
      </c>
      <c r="L704">
        <v>30</v>
      </c>
      <c r="M704">
        <v>4</v>
      </c>
      <c r="N704">
        <v>2043</v>
      </c>
      <c r="O704" s="2">
        <f t="shared" si="26"/>
        <v>52322</v>
      </c>
      <c r="P704" s="2">
        <f t="shared" si="27"/>
        <v>52351</v>
      </c>
    </row>
    <row r="705" spans="2:16" x14ac:dyDescent="0.3">
      <c r="B705">
        <v>702</v>
      </c>
      <c r="C705" t="s">
        <v>740</v>
      </c>
      <c r="D705" t="s">
        <v>70</v>
      </c>
      <c r="E705" t="s">
        <v>71</v>
      </c>
      <c r="F705">
        <v>0</v>
      </c>
      <c r="G705">
        <v>30</v>
      </c>
      <c r="I705">
        <v>1</v>
      </c>
      <c r="J705">
        <v>5</v>
      </c>
      <c r="K705">
        <v>2043</v>
      </c>
      <c r="L705">
        <v>31</v>
      </c>
      <c r="M705">
        <v>5</v>
      </c>
      <c r="N705">
        <v>2043</v>
      </c>
      <c r="O705" s="2">
        <f t="shared" si="26"/>
        <v>52352</v>
      </c>
      <c r="P705" s="2">
        <f t="shared" si="27"/>
        <v>52382</v>
      </c>
    </row>
    <row r="706" spans="2:16" x14ac:dyDescent="0.3">
      <c r="B706">
        <v>703</v>
      </c>
      <c r="C706" t="s">
        <v>741</v>
      </c>
      <c r="D706" t="s">
        <v>70</v>
      </c>
      <c r="E706" t="s">
        <v>71</v>
      </c>
      <c r="F706">
        <v>0</v>
      </c>
      <c r="G706">
        <v>29</v>
      </c>
      <c r="I706">
        <v>1</v>
      </c>
      <c r="J706">
        <v>6</v>
      </c>
      <c r="K706">
        <v>2043</v>
      </c>
      <c r="L706">
        <v>30</v>
      </c>
      <c r="M706">
        <v>6</v>
      </c>
      <c r="N706">
        <v>2043</v>
      </c>
      <c r="O706" s="2">
        <f t="shared" si="26"/>
        <v>52383</v>
      </c>
      <c r="P706" s="2">
        <f t="shared" si="27"/>
        <v>52412</v>
      </c>
    </row>
    <row r="707" spans="2:16" x14ac:dyDescent="0.3">
      <c r="B707">
        <v>704</v>
      </c>
      <c r="C707" t="s">
        <v>742</v>
      </c>
      <c r="D707" t="s">
        <v>70</v>
      </c>
      <c r="E707" t="s">
        <v>71</v>
      </c>
      <c r="F707">
        <v>0</v>
      </c>
      <c r="G707">
        <v>30</v>
      </c>
      <c r="I707">
        <v>1</v>
      </c>
      <c r="J707">
        <v>7</v>
      </c>
      <c r="K707">
        <v>2043</v>
      </c>
      <c r="L707">
        <v>31</v>
      </c>
      <c r="M707">
        <v>7</v>
      </c>
      <c r="N707">
        <v>2043</v>
      </c>
      <c r="O707" s="2">
        <f t="shared" si="26"/>
        <v>52413</v>
      </c>
      <c r="P707" s="2">
        <f t="shared" si="27"/>
        <v>52443</v>
      </c>
    </row>
    <row r="708" spans="2:16" x14ac:dyDescent="0.3">
      <c r="B708">
        <v>705</v>
      </c>
      <c r="C708" t="s">
        <v>743</v>
      </c>
      <c r="D708" t="s">
        <v>70</v>
      </c>
      <c r="E708" t="s">
        <v>71</v>
      </c>
      <c r="F708">
        <v>0</v>
      </c>
      <c r="G708">
        <v>30</v>
      </c>
      <c r="I708">
        <v>1</v>
      </c>
      <c r="J708">
        <v>8</v>
      </c>
      <c r="K708">
        <v>2043</v>
      </c>
      <c r="L708">
        <v>31</v>
      </c>
      <c r="M708">
        <v>8</v>
      </c>
      <c r="N708">
        <v>2043</v>
      </c>
      <c r="O708" s="2">
        <f t="shared" si="26"/>
        <v>52444</v>
      </c>
      <c r="P708" s="2">
        <f t="shared" si="27"/>
        <v>52474</v>
      </c>
    </row>
    <row r="709" spans="2:16" x14ac:dyDescent="0.3">
      <c r="B709">
        <v>706</v>
      </c>
      <c r="C709" t="s">
        <v>744</v>
      </c>
      <c r="D709" t="s">
        <v>70</v>
      </c>
      <c r="E709" t="s">
        <v>71</v>
      </c>
      <c r="F709">
        <v>0</v>
      </c>
      <c r="G709">
        <v>29</v>
      </c>
      <c r="I709">
        <v>1</v>
      </c>
      <c r="J709">
        <v>9</v>
      </c>
      <c r="K709">
        <v>2043</v>
      </c>
      <c r="L709">
        <v>30</v>
      </c>
      <c r="M709">
        <v>9</v>
      </c>
      <c r="N709">
        <v>2043</v>
      </c>
      <c r="O709" s="2">
        <f t="shared" si="26"/>
        <v>52475</v>
      </c>
      <c r="P709" s="2">
        <f t="shared" si="27"/>
        <v>52504</v>
      </c>
    </row>
    <row r="710" spans="2:16" x14ac:dyDescent="0.3">
      <c r="B710">
        <v>707</v>
      </c>
      <c r="C710" t="s">
        <v>745</v>
      </c>
      <c r="D710" t="s">
        <v>70</v>
      </c>
      <c r="E710" t="s">
        <v>71</v>
      </c>
      <c r="F710">
        <v>0</v>
      </c>
      <c r="G710">
        <v>30</v>
      </c>
      <c r="I710">
        <v>1</v>
      </c>
      <c r="J710">
        <v>10</v>
      </c>
      <c r="K710">
        <v>2043</v>
      </c>
      <c r="L710">
        <v>31</v>
      </c>
      <c r="M710">
        <v>10</v>
      </c>
      <c r="N710">
        <v>2043</v>
      </c>
      <c r="O710" s="2">
        <f t="shared" si="26"/>
        <v>52505</v>
      </c>
      <c r="P710" s="2">
        <f t="shared" si="27"/>
        <v>52535</v>
      </c>
    </row>
    <row r="711" spans="2:16" x14ac:dyDescent="0.3">
      <c r="B711">
        <v>708</v>
      </c>
      <c r="C711" t="s">
        <v>746</v>
      </c>
      <c r="D711" t="s">
        <v>70</v>
      </c>
      <c r="E711" t="s">
        <v>71</v>
      </c>
      <c r="F711">
        <v>0</v>
      </c>
      <c r="G711">
        <v>29</v>
      </c>
      <c r="I711">
        <v>1</v>
      </c>
      <c r="J711">
        <v>11</v>
      </c>
      <c r="K711">
        <v>2043</v>
      </c>
      <c r="L711">
        <v>30</v>
      </c>
      <c r="M711">
        <v>11</v>
      </c>
      <c r="N711">
        <v>2043</v>
      </c>
      <c r="O711" s="2">
        <f t="shared" si="26"/>
        <v>52536</v>
      </c>
      <c r="P711" s="2">
        <f t="shared" si="27"/>
        <v>52565</v>
      </c>
    </row>
    <row r="712" spans="2:16" x14ac:dyDescent="0.3">
      <c r="B712">
        <v>709</v>
      </c>
      <c r="C712" t="s">
        <v>747</v>
      </c>
      <c r="D712" t="s">
        <v>70</v>
      </c>
      <c r="E712" t="s">
        <v>71</v>
      </c>
      <c r="F712">
        <v>0</v>
      </c>
      <c r="G712">
        <v>30</v>
      </c>
      <c r="I712">
        <v>1</v>
      </c>
      <c r="J712">
        <v>12</v>
      </c>
      <c r="K712">
        <v>2043</v>
      </c>
      <c r="L712">
        <v>31</v>
      </c>
      <c r="M712">
        <v>12</v>
      </c>
      <c r="N712">
        <v>2043</v>
      </c>
      <c r="O712" s="2">
        <f t="shared" si="26"/>
        <v>52566</v>
      </c>
      <c r="P712" s="2">
        <f t="shared" si="27"/>
        <v>52596</v>
      </c>
    </row>
    <row r="713" spans="2:16" x14ac:dyDescent="0.3">
      <c r="B713">
        <v>710</v>
      </c>
      <c r="C713" t="s">
        <v>748</v>
      </c>
      <c r="D713" t="s">
        <v>70</v>
      </c>
      <c r="E713" t="s">
        <v>71</v>
      </c>
      <c r="F713">
        <v>0</v>
      </c>
      <c r="G713">
        <v>30</v>
      </c>
      <c r="I713">
        <v>1</v>
      </c>
      <c r="J713" s="5">
        <v>1</v>
      </c>
      <c r="K713">
        <v>2044</v>
      </c>
      <c r="L713">
        <v>31</v>
      </c>
      <c r="M713" s="5">
        <v>1</v>
      </c>
      <c r="N713">
        <v>2044</v>
      </c>
      <c r="O713" s="2">
        <f t="shared" si="26"/>
        <v>52597</v>
      </c>
      <c r="P713" s="2">
        <f t="shared" si="27"/>
        <v>52627</v>
      </c>
    </row>
    <row r="714" spans="2:16" x14ac:dyDescent="0.3">
      <c r="B714">
        <v>711</v>
      </c>
      <c r="C714" t="s">
        <v>749</v>
      </c>
      <c r="D714" t="s">
        <v>70</v>
      </c>
      <c r="E714" t="s">
        <v>71</v>
      </c>
      <c r="F714">
        <v>0</v>
      </c>
      <c r="G714">
        <v>27</v>
      </c>
      <c r="I714">
        <v>1</v>
      </c>
      <c r="J714">
        <v>2</v>
      </c>
      <c r="K714">
        <v>2044</v>
      </c>
      <c r="L714">
        <v>28</v>
      </c>
      <c r="M714">
        <v>2</v>
      </c>
      <c r="N714">
        <v>2044</v>
      </c>
      <c r="O714" s="2">
        <f t="shared" si="26"/>
        <v>52628</v>
      </c>
      <c r="P714" s="2">
        <f t="shared" si="27"/>
        <v>52655</v>
      </c>
    </row>
    <row r="715" spans="2:16" x14ac:dyDescent="0.3">
      <c r="B715">
        <v>712</v>
      </c>
      <c r="C715" t="s">
        <v>750</v>
      </c>
      <c r="D715" t="s">
        <v>70</v>
      </c>
      <c r="E715" t="s">
        <v>71</v>
      </c>
      <c r="F715">
        <v>0</v>
      </c>
      <c r="G715">
        <v>30</v>
      </c>
      <c r="I715">
        <v>1</v>
      </c>
      <c r="J715">
        <v>3</v>
      </c>
      <c r="K715">
        <v>2044</v>
      </c>
      <c r="L715">
        <v>31</v>
      </c>
      <c r="M715">
        <v>3</v>
      </c>
      <c r="N715">
        <v>2044</v>
      </c>
      <c r="O715" s="2">
        <f t="shared" si="26"/>
        <v>52657</v>
      </c>
      <c r="P715" s="2">
        <f t="shared" si="27"/>
        <v>52687</v>
      </c>
    </row>
    <row r="716" spans="2:16" x14ac:dyDescent="0.3">
      <c r="B716">
        <v>713</v>
      </c>
      <c r="C716" t="s">
        <v>751</v>
      </c>
      <c r="D716" t="s">
        <v>70</v>
      </c>
      <c r="E716" t="s">
        <v>71</v>
      </c>
      <c r="F716">
        <v>0</v>
      </c>
      <c r="G716">
        <v>29</v>
      </c>
      <c r="I716">
        <v>1</v>
      </c>
      <c r="J716">
        <v>4</v>
      </c>
      <c r="K716">
        <v>2044</v>
      </c>
      <c r="L716">
        <v>30</v>
      </c>
      <c r="M716">
        <v>4</v>
      </c>
      <c r="N716">
        <v>2044</v>
      </c>
      <c r="O716" s="2">
        <f t="shared" si="26"/>
        <v>52688</v>
      </c>
      <c r="P716" s="2">
        <f t="shared" si="27"/>
        <v>52717</v>
      </c>
    </row>
    <row r="717" spans="2:16" x14ac:dyDescent="0.3">
      <c r="B717">
        <v>714</v>
      </c>
      <c r="C717" t="s">
        <v>752</v>
      </c>
      <c r="D717" t="s">
        <v>70</v>
      </c>
      <c r="E717" t="s">
        <v>71</v>
      </c>
      <c r="F717">
        <v>0</v>
      </c>
      <c r="G717">
        <v>30</v>
      </c>
      <c r="I717">
        <v>1</v>
      </c>
      <c r="J717">
        <v>5</v>
      </c>
      <c r="K717">
        <v>2044</v>
      </c>
      <c r="L717">
        <v>31</v>
      </c>
      <c r="M717">
        <v>5</v>
      </c>
      <c r="N717">
        <v>2044</v>
      </c>
      <c r="O717" s="2">
        <f t="shared" si="26"/>
        <v>52718</v>
      </c>
      <c r="P717" s="2">
        <f t="shared" si="27"/>
        <v>52748</v>
      </c>
    </row>
    <row r="718" spans="2:16" x14ac:dyDescent="0.3">
      <c r="B718">
        <v>715</v>
      </c>
      <c r="C718" t="s">
        <v>753</v>
      </c>
      <c r="D718" t="s">
        <v>70</v>
      </c>
      <c r="E718" t="s">
        <v>71</v>
      </c>
      <c r="F718">
        <v>0</v>
      </c>
      <c r="G718">
        <v>29</v>
      </c>
      <c r="I718">
        <v>1</v>
      </c>
      <c r="J718">
        <v>6</v>
      </c>
      <c r="K718">
        <v>2044</v>
      </c>
      <c r="L718">
        <v>30</v>
      </c>
      <c r="M718">
        <v>6</v>
      </c>
      <c r="N718">
        <v>2044</v>
      </c>
      <c r="O718" s="2">
        <f t="shared" si="26"/>
        <v>52749</v>
      </c>
      <c r="P718" s="2">
        <f t="shared" si="27"/>
        <v>52778</v>
      </c>
    </row>
    <row r="719" spans="2:16" x14ac:dyDescent="0.3">
      <c r="B719">
        <v>716</v>
      </c>
      <c r="C719" t="s">
        <v>754</v>
      </c>
      <c r="D719" t="s">
        <v>70</v>
      </c>
      <c r="E719" t="s">
        <v>71</v>
      </c>
      <c r="F719">
        <v>0</v>
      </c>
      <c r="G719">
        <v>30</v>
      </c>
      <c r="I719">
        <v>1</v>
      </c>
      <c r="J719">
        <v>7</v>
      </c>
      <c r="K719">
        <v>2044</v>
      </c>
      <c r="L719">
        <v>31</v>
      </c>
      <c r="M719">
        <v>7</v>
      </c>
      <c r="N719">
        <v>2044</v>
      </c>
      <c r="O719" s="2">
        <f t="shared" si="26"/>
        <v>52779</v>
      </c>
      <c r="P719" s="2">
        <f t="shared" si="27"/>
        <v>52809</v>
      </c>
    </row>
    <row r="720" spans="2:16" x14ac:dyDescent="0.3">
      <c r="B720">
        <v>717</v>
      </c>
      <c r="C720" t="s">
        <v>755</v>
      </c>
      <c r="D720" t="s">
        <v>70</v>
      </c>
      <c r="E720" t="s">
        <v>71</v>
      </c>
      <c r="F720">
        <v>0</v>
      </c>
      <c r="G720">
        <v>30</v>
      </c>
      <c r="I720">
        <v>1</v>
      </c>
      <c r="J720">
        <v>8</v>
      </c>
      <c r="K720">
        <v>2044</v>
      </c>
      <c r="L720">
        <v>31</v>
      </c>
      <c r="M720">
        <v>8</v>
      </c>
      <c r="N720">
        <v>2044</v>
      </c>
      <c r="O720" s="2">
        <f t="shared" si="26"/>
        <v>52810</v>
      </c>
      <c r="P720" s="2">
        <f t="shared" si="27"/>
        <v>52840</v>
      </c>
    </row>
    <row r="721" spans="2:16" x14ac:dyDescent="0.3">
      <c r="B721">
        <v>718</v>
      </c>
      <c r="C721" t="s">
        <v>756</v>
      </c>
      <c r="D721" t="s">
        <v>70</v>
      </c>
      <c r="E721" t="s">
        <v>71</v>
      </c>
      <c r="F721">
        <v>0</v>
      </c>
      <c r="G721">
        <v>29</v>
      </c>
      <c r="I721">
        <v>1</v>
      </c>
      <c r="J721">
        <v>9</v>
      </c>
      <c r="K721">
        <v>2044</v>
      </c>
      <c r="L721">
        <v>30</v>
      </c>
      <c r="M721">
        <v>9</v>
      </c>
      <c r="N721">
        <v>2044</v>
      </c>
      <c r="O721" s="2">
        <f t="shared" si="26"/>
        <v>52841</v>
      </c>
      <c r="P721" s="2">
        <f t="shared" si="27"/>
        <v>52870</v>
      </c>
    </row>
    <row r="722" spans="2:16" x14ac:dyDescent="0.3">
      <c r="B722">
        <v>719</v>
      </c>
      <c r="C722" t="s">
        <v>757</v>
      </c>
      <c r="D722" t="s">
        <v>70</v>
      </c>
      <c r="E722" t="s">
        <v>71</v>
      </c>
      <c r="F722">
        <v>0</v>
      </c>
      <c r="G722">
        <v>30</v>
      </c>
      <c r="I722">
        <v>1</v>
      </c>
      <c r="J722">
        <v>10</v>
      </c>
      <c r="K722">
        <v>2044</v>
      </c>
      <c r="L722">
        <v>31</v>
      </c>
      <c r="M722">
        <v>10</v>
      </c>
      <c r="N722">
        <v>2044</v>
      </c>
      <c r="O722" s="2">
        <f t="shared" si="26"/>
        <v>52871</v>
      </c>
      <c r="P722" s="2">
        <f t="shared" si="27"/>
        <v>52901</v>
      </c>
    </row>
    <row r="723" spans="2:16" x14ac:dyDescent="0.3">
      <c r="B723">
        <v>720</v>
      </c>
      <c r="C723" t="s">
        <v>758</v>
      </c>
      <c r="D723" t="s">
        <v>70</v>
      </c>
      <c r="E723" t="s">
        <v>71</v>
      </c>
      <c r="F723">
        <v>0</v>
      </c>
      <c r="G723">
        <v>29</v>
      </c>
      <c r="I723">
        <v>1</v>
      </c>
      <c r="J723">
        <v>11</v>
      </c>
      <c r="K723">
        <v>2044</v>
      </c>
      <c r="L723">
        <v>30</v>
      </c>
      <c r="M723">
        <v>11</v>
      </c>
      <c r="N723">
        <v>2044</v>
      </c>
      <c r="O723" s="2">
        <f t="shared" si="26"/>
        <v>52902</v>
      </c>
      <c r="P723" s="2">
        <f t="shared" si="27"/>
        <v>52931</v>
      </c>
    </row>
    <row r="724" spans="2:16" x14ac:dyDescent="0.3">
      <c r="B724">
        <v>721</v>
      </c>
      <c r="C724" t="s">
        <v>759</v>
      </c>
      <c r="D724" t="s">
        <v>70</v>
      </c>
      <c r="E724" t="s">
        <v>71</v>
      </c>
      <c r="F724">
        <v>0</v>
      </c>
      <c r="G724">
        <v>30</v>
      </c>
      <c r="I724">
        <v>1</v>
      </c>
      <c r="J724">
        <v>12</v>
      </c>
      <c r="K724">
        <v>2044</v>
      </c>
      <c r="L724">
        <v>31</v>
      </c>
      <c r="M724">
        <v>12</v>
      </c>
      <c r="N724">
        <v>2044</v>
      </c>
      <c r="O724" s="2">
        <f t="shared" si="26"/>
        <v>52932</v>
      </c>
      <c r="P724" s="2">
        <f t="shared" si="27"/>
        <v>52962</v>
      </c>
    </row>
    <row r="725" spans="2:16" x14ac:dyDescent="0.3">
      <c r="B725">
        <v>722</v>
      </c>
      <c r="C725" t="s">
        <v>760</v>
      </c>
      <c r="D725" t="s">
        <v>70</v>
      </c>
      <c r="E725" t="s">
        <v>71</v>
      </c>
      <c r="F725">
        <v>0</v>
      </c>
      <c r="G725">
        <v>30</v>
      </c>
      <c r="I725">
        <v>1</v>
      </c>
      <c r="J725" s="5">
        <v>1</v>
      </c>
      <c r="K725">
        <v>2045</v>
      </c>
      <c r="L725">
        <v>31</v>
      </c>
      <c r="M725" s="5">
        <v>1</v>
      </c>
      <c r="N725">
        <v>2045</v>
      </c>
      <c r="O725" s="2">
        <f t="shared" si="26"/>
        <v>52963</v>
      </c>
      <c r="P725" s="2">
        <f t="shared" si="27"/>
        <v>52993</v>
      </c>
    </row>
    <row r="726" spans="2:16" x14ac:dyDescent="0.3">
      <c r="B726">
        <v>723</v>
      </c>
      <c r="C726" t="s">
        <v>761</v>
      </c>
      <c r="D726" t="s">
        <v>70</v>
      </c>
      <c r="E726" t="s">
        <v>71</v>
      </c>
      <c r="F726">
        <v>0</v>
      </c>
      <c r="G726">
        <v>27</v>
      </c>
      <c r="I726">
        <v>1</v>
      </c>
      <c r="J726">
        <v>2</v>
      </c>
      <c r="K726">
        <v>2045</v>
      </c>
      <c r="L726">
        <v>28</v>
      </c>
      <c r="M726">
        <v>2</v>
      </c>
      <c r="N726">
        <v>2045</v>
      </c>
      <c r="O726" s="2">
        <f t="shared" si="26"/>
        <v>52994</v>
      </c>
      <c r="P726" s="2">
        <f t="shared" si="27"/>
        <v>53021</v>
      </c>
    </row>
    <row r="727" spans="2:16" x14ac:dyDescent="0.3">
      <c r="B727">
        <v>724</v>
      </c>
      <c r="C727" t="s">
        <v>762</v>
      </c>
      <c r="D727" t="s">
        <v>70</v>
      </c>
      <c r="E727" t="s">
        <v>71</v>
      </c>
      <c r="F727">
        <v>0</v>
      </c>
      <c r="G727">
        <v>30</v>
      </c>
      <c r="I727">
        <v>1</v>
      </c>
      <c r="J727">
        <v>3</v>
      </c>
      <c r="K727">
        <v>2045</v>
      </c>
      <c r="L727">
        <v>31</v>
      </c>
      <c r="M727">
        <v>3</v>
      </c>
      <c r="N727">
        <v>2045</v>
      </c>
      <c r="O727" s="2">
        <f t="shared" si="26"/>
        <v>53022</v>
      </c>
      <c r="P727" s="2">
        <f t="shared" si="27"/>
        <v>53052</v>
      </c>
    </row>
    <row r="728" spans="2:16" x14ac:dyDescent="0.3">
      <c r="B728">
        <v>725</v>
      </c>
      <c r="C728" t="s">
        <v>763</v>
      </c>
      <c r="D728" t="s">
        <v>70</v>
      </c>
      <c r="E728" t="s">
        <v>71</v>
      </c>
      <c r="F728">
        <v>0</v>
      </c>
      <c r="G728">
        <v>29</v>
      </c>
      <c r="I728">
        <v>1</v>
      </c>
      <c r="J728">
        <v>4</v>
      </c>
      <c r="K728">
        <v>2045</v>
      </c>
      <c r="L728">
        <v>30</v>
      </c>
      <c r="M728">
        <v>4</v>
      </c>
      <c r="N728">
        <v>2045</v>
      </c>
      <c r="O728" s="2">
        <f t="shared" si="26"/>
        <v>53053</v>
      </c>
      <c r="P728" s="2">
        <f t="shared" si="27"/>
        <v>53082</v>
      </c>
    </row>
    <row r="729" spans="2:16" x14ac:dyDescent="0.3">
      <c r="B729">
        <v>726</v>
      </c>
      <c r="C729" t="s">
        <v>764</v>
      </c>
      <c r="D729" t="s">
        <v>70</v>
      </c>
      <c r="E729" t="s">
        <v>71</v>
      </c>
      <c r="F729">
        <v>0</v>
      </c>
      <c r="G729">
        <v>30</v>
      </c>
      <c r="I729">
        <v>1</v>
      </c>
      <c r="J729">
        <v>5</v>
      </c>
      <c r="K729">
        <v>2045</v>
      </c>
      <c r="L729">
        <v>31</v>
      </c>
      <c r="M729">
        <v>5</v>
      </c>
      <c r="N729">
        <v>2045</v>
      </c>
      <c r="O729" s="2">
        <f t="shared" si="26"/>
        <v>53083</v>
      </c>
      <c r="P729" s="2">
        <f t="shared" si="27"/>
        <v>53113</v>
      </c>
    </row>
    <row r="730" spans="2:16" x14ac:dyDescent="0.3">
      <c r="B730">
        <v>727</v>
      </c>
      <c r="C730" t="s">
        <v>765</v>
      </c>
      <c r="D730" t="s">
        <v>70</v>
      </c>
      <c r="E730" t="s">
        <v>71</v>
      </c>
      <c r="F730">
        <v>0</v>
      </c>
      <c r="G730">
        <v>29</v>
      </c>
      <c r="I730">
        <v>1</v>
      </c>
      <c r="J730">
        <v>6</v>
      </c>
      <c r="K730">
        <v>2045</v>
      </c>
      <c r="L730">
        <v>30</v>
      </c>
      <c r="M730">
        <v>6</v>
      </c>
      <c r="N730">
        <v>2045</v>
      </c>
      <c r="O730" s="2">
        <f t="shared" si="26"/>
        <v>53114</v>
      </c>
      <c r="P730" s="2">
        <f t="shared" si="27"/>
        <v>53143</v>
      </c>
    </row>
    <row r="731" spans="2:16" x14ac:dyDescent="0.3">
      <c r="B731">
        <v>728</v>
      </c>
      <c r="C731" t="s">
        <v>766</v>
      </c>
      <c r="D731" t="s">
        <v>70</v>
      </c>
      <c r="E731" t="s">
        <v>71</v>
      </c>
      <c r="F731">
        <v>0</v>
      </c>
      <c r="G731">
        <v>30</v>
      </c>
      <c r="I731">
        <v>1</v>
      </c>
      <c r="J731">
        <v>7</v>
      </c>
      <c r="K731">
        <v>2045</v>
      </c>
      <c r="L731">
        <v>31</v>
      </c>
      <c r="M731">
        <v>7</v>
      </c>
      <c r="N731">
        <v>2045</v>
      </c>
      <c r="O731" s="2">
        <f t="shared" ref="O731:O794" si="28">+DATE(K731,J731,I731)</f>
        <v>53144</v>
      </c>
      <c r="P731" s="2">
        <f t="shared" ref="P731:P794" si="29">+DATE(N731,M731,L731)</f>
        <v>53174</v>
      </c>
    </row>
    <row r="732" spans="2:16" x14ac:dyDescent="0.3">
      <c r="B732">
        <v>729</v>
      </c>
      <c r="C732" t="s">
        <v>767</v>
      </c>
      <c r="D732" t="s">
        <v>70</v>
      </c>
      <c r="E732" t="s">
        <v>71</v>
      </c>
      <c r="F732">
        <v>0</v>
      </c>
      <c r="G732">
        <v>30</v>
      </c>
      <c r="I732">
        <v>1</v>
      </c>
      <c r="J732">
        <v>8</v>
      </c>
      <c r="K732">
        <v>2045</v>
      </c>
      <c r="L732">
        <v>31</v>
      </c>
      <c r="M732">
        <v>8</v>
      </c>
      <c r="N732">
        <v>2045</v>
      </c>
      <c r="O732" s="2">
        <f t="shared" si="28"/>
        <v>53175</v>
      </c>
      <c r="P732" s="2">
        <f t="shared" si="29"/>
        <v>53205</v>
      </c>
    </row>
    <row r="733" spans="2:16" x14ac:dyDescent="0.3">
      <c r="B733">
        <v>730</v>
      </c>
      <c r="C733" t="s">
        <v>768</v>
      </c>
      <c r="D733" t="s">
        <v>70</v>
      </c>
      <c r="E733" t="s">
        <v>71</v>
      </c>
      <c r="F733">
        <v>0</v>
      </c>
      <c r="G733">
        <v>29</v>
      </c>
      <c r="I733">
        <v>1</v>
      </c>
      <c r="J733">
        <v>9</v>
      </c>
      <c r="K733">
        <v>2045</v>
      </c>
      <c r="L733">
        <v>30</v>
      </c>
      <c r="M733">
        <v>9</v>
      </c>
      <c r="N733">
        <v>2045</v>
      </c>
      <c r="O733" s="2">
        <f t="shared" si="28"/>
        <v>53206</v>
      </c>
      <c r="P733" s="2">
        <f t="shared" si="29"/>
        <v>53235</v>
      </c>
    </row>
    <row r="734" spans="2:16" x14ac:dyDescent="0.3">
      <c r="B734">
        <v>731</v>
      </c>
      <c r="C734" t="s">
        <v>769</v>
      </c>
      <c r="D734" t="s">
        <v>70</v>
      </c>
      <c r="E734" t="s">
        <v>71</v>
      </c>
      <c r="F734">
        <v>0</v>
      </c>
      <c r="G734">
        <v>30</v>
      </c>
      <c r="I734">
        <v>1</v>
      </c>
      <c r="J734">
        <v>10</v>
      </c>
      <c r="K734">
        <v>2045</v>
      </c>
      <c r="L734">
        <v>31</v>
      </c>
      <c r="M734">
        <v>10</v>
      </c>
      <c r="N734">
        <v>2045</v>
      </c>
      <c r="O734" s="2">
        <f t="shared" si="28"/>
        <v>53236</v>
      </c>
      <c r="P734" s="2">
        <f t="shared" si="29"/>
        <v>53266</v>
      </c>
    </row>
    <row r="735" spans="2:16" x14ac:dyDescent="0.3">
      <c r="B735">
        <v>732</v>
      </c>
      <c r="C735" t="s">
        <v>770</v>
      </c>
      <c r="D735" t="s">
        <v>70</v>
      </c>
      <c r="E735" t="s">
        <v>71</v>
      </c>
      <c r="F735">
        <v>0</v>
      </c>
      <c r="G735">
        <v>29</v>
      </c>
      <c r="I735">
        <v>1</v>
      </c>
      <c r="J735">
        <v>11</v>
      </c>
      <c r="K735">
        <v>2045</v>
      </c>
      <c r="L735">
        <v>30</v>
      </c>
      <c r="M735">
        <v>11</v>
      </c>
      <c r="N735">
        <v>2045</v>
      </c>
      <c r="O735" s="2">
        <f t="shared" si="28"/>
        <v>53267</v>
      </c>
      <c r="P735" s="2">
        <f t="shared" si="29"/>
        <v>53296</v>
      </c>
    </row>
    <row r="736" spans="2:16" x14ac:dyDescent="0.3">
      <c r="B736">
        <v>733</v>
      </c>
      <c r="C736" t="s">
        <v>771</v>
      </c>
      <c r="D736" t="s">
        <v>70</v>
      </c>
      <c r="E736" t="s">
        <v>71</v>
      </c>
      <c r="F736">
        <v>0</v>
      </c>
      <c r="G736">
        <v>30</v>
      </c>
      <c r="I736">
        <v>1</v>
      </c>
      <c r="J736">
        <v>12</v>
      </c>
      <c r="K736">
        <v>2045</v>
      </c>
      <c r="L736">
        <v>31</v>
      </c>
      <c r="M736">
        <v>12</v>
      </c>
      <c r="N736">
        <v>2045</v>
      </c>
      <c r="O736" s="2">
        <f t="shared" si="28"/>
        <v>53297</v>
      </c>
      <c r="P736" s="2">
        <f t="shared" si="29"/>
        <v>53327</v>
      </c>
    </row>
    <row r="737" spans="2:16" x14ac:dyDescent="0.3">
      <c r="B737">
        <v>734</v>
      </c>
      <c r="C737" t="s">
        <v>772</v>
      </c>
      <c r="D737" t="s">
        <v>70</v>
      </c>
      <c r="E737" t="s">
        <v>71</v>
      </c>
      <c r="F737">
        <v>0</v>
      </c>
      <c r="G737">
        <v>30</v>
      </c>
      <c r="I737">
        <v>1</v>
      </c>
      <c r="J737" s="5">
        <v>1</v>
      </c>
      <c r="K737">
        <v>2046</v>
      </c>
      <c r="L737">
        <v>31</v>
      </c>
      <c r="M737" s="5">
        <v>1</v>
      </c>
      <c r="N737">
        <v>2046</v>
      </c>
      <c r="O737" s="2">
        <f t="shared" si="28"/>
        <v>53328</v>
      </c>
      <c r="P737" s="2">
        <f t="shared" si="29"/>
        <v>53358</v>
      </c>
    </row>
    <row r="738" spans="2:16" x14ac:dyDescent="0.3">
      <c r="B738">
        <v>735</v>
      </c>
      <c r="C738" t="s">
        <v>773</v>
      </c>
      <c r="D738" t="s">
        <v>70</v>
      </c>
      <c r="E738" t="s">
        <v>71</v>
      </c>
      <c r="F738">
        <v>0</v>
      </c>
      <c r="G738">
        <v>27</v>
      </c>
      <c r="I738">
        <v>1</v>
      </c>
      <c r="J738">
        <v>2</v>
      </c>
      <c r="K738">
        <v>2046</v>
      </c>
      <c r="L738">
        <v>28</v>
      </c>
      <c r="M738">
        <v>2</v>
      </c>
      <c r="N738">
        <v>2046</v>
      </c>
      <c r="O738" s="2">
        <f t="shared" si="28"/>
        <v>53359</v>
      </c>
      <c r="P738" s="2">
        <f t="shared" si="29"/>
        <v>53386</v>
      </c>
    </row>
    <row r="739" spans="2:16" x14ac:dyDescent="0.3">
      <c r="B739">
        <v>736</v>
      </c>
      <c r="C739" t="s">
        <v>774</v>
      </c>
      <c r="D739" t="s">
        <v>70</v>
      </c>
      <c r="E739" t="s">
        <v>71</v>
      </c>
      <c r="F739">
        <v>0</v>
      </c>
      <c r="G739">
        <v>30</v>
      </c>
      <c r="I739">
        <v>1</v>
      </c>
      <c r="J739">
        <v>3</v>
      </c>
      <c r="K739">
        <v>2046</v>
      </c>
      <c r="L739">
        <v>31</v>
      </c>
      <c r="M739">
        <v>3</v>
      </c>
      <c r="N739">
        <v>2046</v>
      </c>
      <c r="O739" s="2">
        <f t="shared" si="28"/>
        <v>53387</v>
      </c>
      <c r="P739" s="2">
        <f t="shared" si="29"/>
        <v>53417</v>
      </c>
    </row>
    <row r="740" spans="2:16" x14ac:dyDescent="0.3">
      <c r="B740">
        <v>737</v>
      </c>
      <c r="C740" t="s">
        <v>775</v>
      </c>
      <c r="D740" t="s">
        <v>70</v>
      </c>
      <c r="E740" t="s">
        <v>71</v>
      </c>
      <c r="F740">
        <v>0</v>
      </c>
      <c r="G740">
        <v>29</v>
      </c>
      <c r="I740">
        <v>1</v>
      </c>
      <c r="J740">
        <v>4</v>
      </c>
      <c r="K740">
        <v>2046</v>
      </c>
      <c r="L740">
        <v>30</v>
      </c>
      <c r="M740">
        <v>4</v>
      </c>
      <c r="N740">
        <v>2046</v>
      </c>
      <c r="O740" s="2">
        <f t="shared" si="28"/>
        <v>53418</v>
      </c>
      <c r="P740" s="2">
        <f t="shared" si="29"/>
        <v>53447</v>
      </c>
    </row>
    <row r="741" spans="2:16" x14ac:dyDescent="0.3">
      <c r="B741">
        <v>738</v>
      </c>
      <c r="C741" t="s">
        <v>776</v>
      </c>
      <c r="D741" t="s">
        <v>70</v>
      </c>
      <c r="E741" t="s">
        <v>71</v>
      </c>
      <c r="F741">
        <v>0</v>
      </c>
      <c r="G741">
        <v>30</v>
      </c>
      <c r="I741">
        <v>1</v>
      </c>
      <c r="J741">
        <v>5</v>
      </c>
      <c r="K741">
        <v>2046</v>
      </c>
      <c r="L741">
        <v>31</v>
      </c>
      <c r="M741">
        <v>5</v>
      </c>
      <c r="N741">
        <v>2046</v>
      </c>
      <c r="O741" s="2">
        <f t="shared" si="28"/>
        <v>53448</v>
      </c>
      <c r="P741" s="2">
        <f t="shared" si="29"/>
        <v>53478</v>
      </c>
    </row>
    <row r="742" spans="2:16" x14ac:dyDescent="0.3">
      <c r="B742">
        <v>739</v>
      </c>
      <c r="C742" t="s">
        <v>777</v>
      </c>
      <c r="D742" t="s">
        <v>70</v>
      </c>
      <c r="E742" t="s">
        <v>71</v>
      </c>
      <c r="F742">
        <v>0</v>
      </c>
      <c r="G742">
        <v>29</v>
      </c>
      <c r="I742">
        <v>1</v>
      </c>
      <c r="J742">
        <v>6</v>
      </c>
      <c r="K742">
        <v>2046</v>
      </c>
      <c r="L742">
        <v>30</v>
      </c>
      <c r="M742">
        <v>6</v>
      </c>
      <c r="N742">
        <v>2046</v>
      </c>
      <c r="O742" s="2">
        <f t="shared" si="28"/>
        <v>53479</v>
      </c>
      <c r="P742" s="2">
        <f t="shared" si="29"/>
        <v>53508</v>
      </c>
    </row>
    <row r="743" spans="2:16" x14ac:dyDescent="0.3">
      <c r="B743">
        <v>740</v>
      </c>
      <c r="C743" t="s">
        <v>778</v>
      </c>
      <c r="D743" t="s">
        <v>70</v>
      </c>
      <c r="E743" t="s">
        <v>71</v>
      </c>
      <c r="F743">
        <v>0</v>
      </c>
      <c r="G743">
        <v>30</v>
      </c>
      <c r="I743">
        <v>1</v>
      </c>
      <c r="J743">
        <v>7</v>
      </c>
      <c r="K743">
        <v>2046</v>
      </c>
      <c r="L743">
        <v>31</v>
      </c>
      <c r="M743">
        <v>7</v>
      </c>
      <c r="N743">
        <v>2046</v>
      </c>
      <c r="O743" s="2">
        <f t="shared" si="28"/>
        <v>53509</v>
      </c>
      <c r="P743" s="2">
        <f t="shared" si="29"/>
        <v>53539</v>
      </c>
    </row>
    <row r="744" spans="2:16" x14ac:dyDescent="0.3">
      <c r="B744">
        <v>741</v>
      </c>
      <c r="C744" t="s">
        <v>779</v>
      </c>
      <c r="D744" t="s">
        <v>70</v>
      </c>
      <c r="E744" t="s">
        <v>71</v>
      </c>
      <c r="F744">
        <v>0</v>
      </c>
      <c r="G744">
        <v>30</v>
      </c>
      <c r="I744">
        <v>1</v>
      </c>
      <c r="J744">
        <v>8</v>
      </c>
      <c r="K744">
        <v>2046</v>
      </c>
      <c r="L744">
        <v>31</v>
      </c>
      <c r="M744">
        <v>8</v>
      </c>
      <c r="N744">
        <v>2046</v>
      </c>
      <c r="O744" s="2">
        <f t="shared" si="28"/>
        <v>53540</v>
      </c>
      <c r="P744" s="2">
        <f t="shared" si="29"/>
        <v>53570</v>
      </c>
    </row>
    <row r="745" spans="2:16" x14ac:dyDescent="0.3">
      <c r="B745">
        <v>742</v>
      </c>
      <c r="C745" t="s">
        <v>780</v>
      </c>
      <c r="D745" t="s">
        <v>70</v>
      </c>
      <c r="E745" t="s">
        <v>71</v>
      </c>
      <c r="F745">
        <v>0</v>
      </c>
      <c r="G745">
        <v>29</v>
      </c>
      <c r="I745">
        <v>1</v>
      </c>
      <c r="J745">
        <v>9</v>
      </c>
      <c r="K745">
        <v>2046</v>
      </c>
      <c r="L745">
        <v>30</v>
      </c>
      <c r="M745">
        <v>9</v>
      </c>
      <c r="N745">
        <v>2046</v>
      </c>
      <c r="O745" s="2">
        <f t="shared" si="28"/>
        <v>53571</v>
      </c>
      <c r="P745" s="2">
        <f t="shared" si="29"/>
        <v>53600</v>
      </c>
    </row>
    <row r="746" spans="2:16" x14ac:dyDescent="0.3">
      <c r="B746">
        <v>743</v>
      </c>
      <c r="C746" t="s">
        <v>781</v>
      </c>
      <c r="D746" t="s">
        <v>70</v>
      </c>
      <c r="E746" t="s">
        <v>71</v>
      </c>
      <c r="F746">
        <v>0</v>
      </c>
      <c r="G746">
        <v>30</v>
      </c>
      <c r="I746">
        <v>1</v>
      </c>
      <c r="J746">
        <v>10</v>
      </c>
      <c r="K746">
        <v>2046</v>
      </c>
      <c r="L746">
        <v>31</v>
      </c>
      <c r="M746">
        <v>10</v>
      </c>
      <c r="N746">
        <v>2046</v>
      </c>
      <c r="O746" s="2">
        <f t="shared" si="28"/>
        <v>53601</v>
      </c>
      <c r="P746" s="2">
        <f t="shared" si="29"/>
        <v>53631</v>
      </c>
    </row>
    <row r="747" spans="2:16" x14ac:dyDescent="0.3">
      <c r="B747">
        <v>744</v>
      </c>
      <c r="C747" t="s">
        <v>782</v>
      </c>
      <c r="D747" t="s">
        <v>70</v>
      </c>
      <c r="E747" t="s">
        <v>71</v>
      </c>
      <c r="F747">
        <v>0</v>
      </c>
      <c r="G747">
        <v>29</v>
      </c>
      <c r="I747">
        <v>1</v>
      </c>
      <c r="J747">
        <v>11</v>
      </c>
      <c r="K747">
        <v>2046</v>
      </c>
      <c r="L747">
        <v>30</v>
      </c>
      <c r="M747">
        <v>11</v>
      </c>
      <c r="N747">
        <v>2046</v>
      </c>
      <c r="O747" s="2">
        <f t="shared" si="28"/>
        <v>53632</v>
      </c>
      <c r="P747" s="2">
        <f t="shared" si="29"/>
        <v>53661</v>
      </c>
    </row>
    <row r="748" spans="2:16" x14ac:dyDescent="0.3">
      <c r="B748">
        <v>745</v>
      </c>
      <c r="C748" t="s">
        <v>783</v>
      </c>
      <c r="D748" t="s">
        <v>70</v>
      </c>
      <c r="E748" t="s">
        <v>71</v>
      </c>
      <c r="F748">
        <v>0</v>
      </c>
      <c r="G748">
        <v>30</v>
      </c>
      <c r="I748">
        <v>1</v>
      </c>
      <c r="J748">
        <v>12</v>
      </c>
      <c r="K748">
        <v>2046</v>
      </c>
      <c r="L748">
        <v>31</v>
      </c>
      <c r="M748">
        <v>12</v>
      </c>
      <c r="N748">
        <v>2046</v>
      </c>
      <c r="O748" s="2">
        <f t="shared" si="28"/>
        <v>53662</v>
      </c>
      <c r="P748" s="2">
        <f t="shared" si="29"/>
        <v>53692</v>
      </c>
    </row>
    <row r="749" spans="2:16" x14ac:dyDescent="0.3">
      <c r="B749">
        <v>746</v>
      </c>
      <c r="C749" t="s">
        <v>784</v>
      </c>
      <c r="D749" t="s">
        <v>70</v>
      </c>
      <c r="E749" t="s">
        <v>71</v>
      </c>
      <c r="F749">
        <v>0</v>
      </c>
      <c r="G749">
        <v>30</v>
      </c>
      <c r="I749">
        <v>1</v>
      </c>
      <c r="J749" s="5">
        <v>1</v>
      </c>
      <c r="K749">
        <v>2047</v>
      </c>
      <c r="L749">
        <v>31</v>
      </c>
      <c r="M749" s="5">
        <v>1</v>
      </c>
      <c r="N749">
        <v>2047</v>
      </c>
      <c r="O749" s="2">
        <f t="shared" si="28"/>
        <v>53693</v>
      </c>
      <c r="P749" s="2">
        <f t="shared" si="29"/>
        <v>53723</v>
      </c>
    </row>
    <row r="750" spans="2:16" x14ac:dyDescent="0.3">
      <c r="B750">
        <v>747</v>
      </c>
      <c r="C750" t="s">
        <v>785</v>
      </c>
      <c r="D750" t="s">
        <v>70</v>
      </c>
      <c r="E750" t="s">
        <v>71</v>
      </c>
      <c r="F750">
        <v>0</v>
      </c>
      <c r="G750">
        <v>27</v>
      </c>
      <c r="I750">
        <v>1</v>
      </c>
      <c r="J750">
        <v>2</v>
      </c>
      <c r="K750">
        <v>2047</v>
      </c>
      <c r="L750">
        <v>28</v>
      </c>
      <c r="M750">
        <v>2</v>
      </c>
      <c r="N750">
        <v>2047</v>
      </c>
      <c r="O750" s="2">
        <f t="shared" si="28"/>
        <v>53724</v>
      </c>
      <c r="P750" s="2">
        <f t="shared" si="29"/>
        <v>53751</v>
      </c>
    </row>
    <row r="751" spans="2:16" x14ac:dyDescent="0.3">
      <c r="B751">
        <v>748</v>
      </c>
      <c r="C751" t="s">
        <v>786</v>
      </c>
      <c r="D751" t="s">
        <v>70</v>
      </c>
      <c r="E751" t="s">
        <v>71</v>
      </c>
      <c r="F751">
        <v>0</v>
      </c>
      <c r="G751">
        <v>30</v>
      </c>
      <c r="I751">
        <v>1</v>
      </c>
      <c r="J751">
        <v>3</v>
      </c>
      <c r="K751">
        <v>2047</v>
      </c>
      <c r="L751">
        <v>31</v>
      </c>
      <c r="M751">
        <v>3</v>
      </c>
      <c r="N751">
        <v>2047</v>
      </c>
      <c r="O751" s="2">
        <f t="shared" si="28"/>
        <v>53752</v>
      </c>
      <c r="P751" s="2">
        <f t="shared" si="29"/>
        <v>53782</v>
      </c>
    </row>
    <row r="752" spans="2:16" x14ac:dyDescent="0.3">
      <c r="B752">
        <v>749</v>
      </c>
      <c r="C752" t="s">
        <v>787</v>
      </c>
      <c r="D752" t="s">
        <v>70</v>
      </c>
      <c r="E752" t="s">
        <v>71</v>
      </c>
      <c r="F752">
        <v>0</v>
      </c>
      <c r="G752">
        <v>29</v>
      </c>
      <c r="I752">
        <v>1</v>
      </c>
      <c r="J752">
        <v>4</v>
      </c>
      <c r="K752">
        <v>2047</v>
      </c>
      <c r="L752">
        <v>30</v>
      </c>
      <c r="M752">
        <v>4</v>
      </c>
      <c r="N752">
        <v>2047</v>
      </c>
      <c r="O752" s="2">
        <f t="shared" si="28"/>
        <v>53783</v>
      </c>
      <c r="P752" s="2">
        <f t="shared" si="29"/>
        <v>53812</v>
      </c>
    </row>
    <row r="753" spans="2:16" x14ac:dyDescent="0.3">
      <c r="B753">
        <v>750</v>
      </c>
      <c r="C753" t="s">
        <v>788</v>
      </c>
      <c r="D753" t="s">
        <v>70</v>
      </c>
      <c r="E753" t="s">
        <v>71</v>
      </c>
      <c r="F753">
        <v>0</v>
      </c>
      <c r="G753">
        <v>30</v>
      </c>
      <c r="I753">
        <v>1</v>
      </c>
      <c r="J753">
        <v>5</v>
      </c>
      <c r="K753">
        <v>2047</v>
      </c>
      <c r="L753">
        <v>31</v>
      </c>
      <c r="M753">
        <v>5</v>
      </c>
      <c r="N753">
        <v>2047</v>
      </c>
      <c r="O753" s="2">
        <f t="shared" si="28"/>
        <v>53813</v>
      </c>
      <c r="P753" s="2">
        <f t="shared" si="29"/>
        <v>53843</v>
      </c>
    </row>
    <row r="754" spans="2:16" x14ac:dyDescent="0.3">
      <c r="B754">
        <v>751</v>
      </c>
      <c r="C754" t="s">
        <v>789</v>
      </c>
      <c r="D754" t="s">
        <v>70</v>
      </c>
      <c r="E754" t="s">
        <v>71</v>
      </c>
      <c r="F754">
        <v>0</v>
      </c>
      <c r="G754">
        <v>29</v>
      </c>
      <c r="I754">
        <v>1</v>
      </c>
      <c r="J754">
        <v>6</v>
      </c>
      <c r="K754">
        <v>2047</v>
      </c>
      <c r="L754">
        <v>30</v>
      </c>
      <c r="M754">
        <v>6</v>
      </c>
      <c r="N754">
        <v>2047</v>
      </c>
      <c r="O754" s="2">
        <f t="shared" si="28"/>
        <v>53844</v>
      </c>
      <c r="P754" s="2">
        <f t="shared" si="29"/>
        <v>53873</v>
      </c>
    </row>
    <row r="755" spans="2:16" x14ac:dyDescent="0.3">
      <c r="B755">
        <v>752</v>
      </c>
      <c r="C755" t="s">
        <v>790</v>
      </c>
      <c r="D755" t="s">
        <v>70</v>
      </c>
      <c r="E755" t="s">
        <v>71</v>
      </c>
      <c r="F755">
        <v>0</v>
      </c>
      <c r="G755">
        <v>30</v>
      </c>
      <c r="I755">
        <v>1</v>
      </c>
      <c r="J755">
        <v>7</v>
      </c>
      <c r="K755">
        <v>2047</v>
      </c>
      <c r="L755">
        <v>31</v>
      </c>
      <c r="M755">
        <v>7</v>
      </c>
      <c r="N755">
        <v>2047</v>
      </c>
      <c r="O755" s="2">
        <f t="shared" si="28"/>
        <v>53874</v>
      </c>
      <c r="P755" s="2">
        <f t="shared" si="29"/>
        <v>53904</v>
      </c>
    </row>
    <row r="756" spans="2:16" x14ac:dyDescent="0.3">
      <c r="B756">
        <v>753</v>
      </c>
      <c r="C756" t="s">
        <v>791</v>
      </c>
      <c r="D756" t="s">
        <v>70</v>
      </c>
      <c r="E756" t="s">
        <v>71</v>
      </c>
      <c r="F756">
        <v>0</v>
      </c>
      <c r="G756">
        <v>30</v>
      </c>
      <c r="I756">
        <v>1</v>
      </c>
      <c r="J756">
        <v>8</v>
      </c>
      <c r="K756">
        <v>2047</v>
      </c>
      <c r="L756">
        <v>31</v>
      </c>
      <c r="M756">
        <v>8</v>
      </c>
      <c r="N756">
        <v>2047</v>
      </c>
      <c r="O756" s="2">
        <f t="shared" si="28"/>
        <v>53905</v>
      </c>
      <c r="P756" s="2">
        <f t="shared" si="29"/>
        <v>53935</v>
      </c>
    </row>
    <row r="757" spans="2:16" x14ac:dyDescent="0.3">
      <c r="B757">
        <v>754</v>
      </c>
      <c r="C757" t="s">
        <v>792</v>
      </c>
      <c r="D757" t="s">
        <v>70</v>
      </c>
      <c r="E757" t="s">
        <v>71</v>
      </c>
      <c r="F757">
        <v>0</v>
      </c>
      <c r="G757">
        <v>29</v>
      </c>
      <c r="I757">
        <v>1</v>
      </c>
      <c r="J757">
        <v>9</v>
      </c>
      <c r="K757">
        <v>2047</v>
      </c>
      <c r="L757">
        <v>30</v>
      </c>
      <c r="M757">
        <v>9</v>
      </c>
      <c r="N757">
        <v>2047</v>
      </c>
      <c r="O757" s="2">
        <f t="shared" si="28"/>
        <v>53936</v>
      </c>
      <c r="P757" s="2">
        <f t="shared" si="29"/>
        <v>53965</v>
      </c>
    </row>
    <row r="758" spans="2:16" x14ac:dyDescent="0.3">
      <c r="B758">
        <v>755</v>
      </c>
      <c r="C758" t="s">
        <v>793</v>
      </c>
      <c r="D758" t="s">
        <v>70</v>
      </c>
      <c r="E758" t="s">
        <v>71</v>
      </c>
      <c r="F758">
        <v>0</v>
      </c>
      <c r="G758">
        <v>30</v>
      </c>
      <c r="I758">
        <v>1</v>
      </c>
      <c r="J758">
        <v>10</v>
      </c>
      <c r="K758">
        <v>2047</v>
      </c>
      <c r="L758">
        <v>31</v>
      </c>
      <c r="M758">
        <v>10</v>
      </c>
      <c r="N758">
        <v>2047</v>
      </c>
      <c r="O758" s="2">
        <f t="shared" si="28"/>
        <v>53966</v>
      </c>
      <c r="P758" s="2">
        <f t="shared" si="29"/>
        <v>53996</v>
      </c>
    </row>
    <row r="759" spans="2:16" x14ac:dyDescent="0.3">
      <c r="B759">
        <v>756</v>
      </c>
      <c r="C759" t="s">
        <v>794</v>
      </c>
      <c r="D759" t="s">
        <v>70</v>
      </c>
      <c r="E759" t="s">
        <v>71</v>
      </c>
      <c r="F759">
        <v>0</v>
      </c>
      <c r="G759">
        <v>29</v>
      </c>
      <c r="I759">
        <v>1</v>
      </c>
      <c r="J759">
        <v>11</v>
      </c>
      <c r="K759">
        <v>2047</v>
      </c>
      <c r="L759">
        <v>30</v>
      </c>
      <c r="M759">
        <v>11</v>
      </c>
      <c r="N759">
        <v>2047</v>
      </c>
      <c r="O759" s="2">
        <f t="shared" si="28"/>
        <v>53997</v>
      </c>
      <c r="P759" s="2">
        <f t="shared" si="29"/>
        <v>54026</v>
      </c>
    </row>
    <row r="760" spans="2:16" x14ac:dyDescent="0.3">
      <c r="B760">
        <v>757</v>
      </c>
      <c r="C760" t="s">
        <v>795</v>
      </c>
      <c r="D760" t="s">
        <v>70</v>
      </c>
      <c r="E760" t="s">
        <v>71</v>
      </c>
      <c r="F760">
        <v>0</v>
      </c>
      <c r="G760">
        <v>30</v>
      </c>
      <c r="I760">
        <v>1</v>
      </c>
      <c r="J760">
        <v>12</v>
      </c>
      <c r="K760">
        <v>2047</v>
      </c>
      <c r="L760">
        <v>31</v>
      </c>
      <c r="M760">
        <v>12</v>
      </c>
      <c r="N760">
        <v>2047</v>
      </c>
      <c r="O760" s="2">
        <f t="shared" si="28"/>
        <v>54027</v>
      </c>
      <c r="P760" s="2">
        <f t="shared" si="29"/>
        <v>54057</v>
      </c>
    </row>
    <row r="761" spans="2:16" x14ac:dyDescent="0.3">
      <c r="B761">
        <v>758</v>
      </c>
      <c r="C761" t="s">
        <v>796</v>
      </c>
      <c r="D761" t="s">
        <v>70</v>
      </c>
      <c r="E761" t="s">
        <v>71</v>
      </c>
      <c r="F761">
        <v>0</v>
      </c>
      <c r="G761">
        <v>30</v>
      </c>
      <c r="I761">
        <v>1</v>
      </c>
      <c r="J761" s="5">
        <v>1</v>
      </c>
      <c r="K761">
        <v>2048</v>
      </c>
      <c r="L761">
        <v>31</v>
      </c>
      <c r="M761" s="5">
        <v>1</v>
      </c>
      <c r="N761">
        <v>2048</v>
      </c>
      <c r="O761" s="2">
        <f t="shared" si="28"/>
        <v>54058</v>
      </c>
      <c r="P761" s="2">
        <f t="shared" si="29"/>
        <v>54088</v>
      </c>
    </row>
    <row r="762" spans="2:16" x14ac:dyDescent="0.3">
      <c r="B762">
        <v>759</v>
      </c>
      <c r="C762" t="s">
        <v>797</v>
      </c>
      <c r="D762" t="s">
        <v>70</v>
      </c>
      <c r="E762" t="s">
        <v>71</v>
      </c>
      <c r="F762">
        <v>0</v>
      </c>
      <c r="G762">
        <v>27</v>
      </c>
      <c r="I762">
        <v>1</v>
      </c>
      <c r="J762">
        <v>2</v>
      </c>
      <c r="K762">
        <v>2048</v>
      </c>
      <c r="L762">
        <v>28</v>
      </c>
      <c r="M762">
        <v>2</v>
      </c>
      <c r="N762">
        <v>2048</v>
      </c>
      <c r="O762" s="2">
        <f t="shared" si="28"/>
        <v>54089</v>
      </c>
      <c r="P762" s="2">
        <f t="shared" si="29"/>
        <v>54116</v>
      </c>
    </row>
    <row r="763" spans="2:16" x14ac:dyDescent="0.3">
      <c r="B763">
        <v>760</v>
      </c>
      <c r="C763" t="s">
        <v>798</v>
      </c>
      <c r="D763" t="s">
        <v>70</v>
      </c>
      <c r="E763" t="s">
        <v>71</v>
      </c>
      <c r="F763">
        <v>0</v>
      </c>
      <c r="G763">
        <v>30</v>
      </c>
      <c r="I763">
        <v>1</v>
      </c>
      <c r="J763">
        <v>3</v>
      </c>
      <c r="K763">
        <v>2048</v>
      </c>
      <c r="L763">
        <v>31</v>
      </c>
      <c r="M763">
        <v>3</v>
      </c>
      <c r="N763">
        <v>2048</v>
      </c>
      <c r="O763" s="2">
        <f t="shared" si="28"/>
        <v>54118</v>
      </c>
      <c r="P763" s="2">
        <f t="shared" si="29"/>
        <v>54148</v>
      </c>
    </row>
    <row r="764" spans="2:16" x14ac:dyDescent="0.3">
      <c r="B764">
        <v>761</v>
      </c>
      <c r="C764" t="s">
        <v>799</v>
      </c>
      <c r="D764" t="s">
        <v>70</v>
      </c>
      <c r="E764" t="s">
        <v>71</v>
      </c>
      <c r="F764">
        <v>0</v>
      </c>
      <c r="G764">
        <v>29</v>
      </c>
      <c r="I764">
        <v>1</v>
      </c>
      <c r="J764">
        <v>4</v>
      </c>
      <c r="K764">
        <v>2048</v>
      </c>
      <c r="L764">
        <v>30</v>
      </c>
      <c r="M764">
        <v>4</v>
      </c>
      <c r="N764">
        <v>2048</v>
      </c>
      <c r="O764" s="2">
        <f t="shared" si="28"/>
        <v>54149</v>
      </c>
      <c r="P764" s="2">
        <f t="shared" si="29"/>
        <v>54178</v>
      </c>
    </row>
    <row r="765" spans="2:16" x14ac:dyDescent="0.3">
      <c r="B765">
        <v>762</v>
      </c>
      <c r="C765" t="s">
        <v>800</v>
      </c>
      <c r="D765" t="s">
        <v>70</v>
      </c>
      <c r="E765" t="s">
        <v>71</v>
      </c>
      <c r="F765">
        <v>0</v>
      </c>
      <c r="G765">
        <v>30</v>
      </c>
      <c r="I765">
        <v>1</v>
      </c>
      <c r="J765">
        <v>5</v>
      </c>
      <c r="K765">
        <v>2048</v>
      </c>
      <c r="L765">
        <v>31</v>
      </c>
      <c r="M765">
        <v>5</v>
      </c>
      <c r="N765">
        <v>2048</v>
      </c>
      <c r="O765" s="2">
        <f t="shared" si="28"/>
        <v>54179</v>
      </c>
      <c r="P765" s="2">
        <f t="shared" si="29"/>
        <v>54209</v>
      </c>
    </row>
    <row r="766" spans="2:16" x14ac:dyDescent="0.3">
      <c r="B766">
        <v>763</v>
      </c>
      <c r="C766" t="s">
        <v>801</v>
      </c>
      <c r="D766" t="s">
        <v>70</v>
      </c>
      <c r="E766" t="s">
        <v>71</v>
      </c>
      <c r="F766">
        <v>0</v>
      </c>
      <c r="G766">
        <v>29</v>
      </c>
      <c r="I766">
        <v>1</v>
      </c>
      <c r="J766">
        <v>6</v>
      </c>
      <c r="K766">
        <v>2048</v>
      </c>
      <c r="L766">
        <v>30</v>
      </c>
      <c r="M766">
        <v>6</v>
      </c>
      <c r="N766">
        <v>2048</v>
      </c>
      <c r="O766" s="2">
        <f t="shared" si="28"/>
        <v>54210</v>
      </c>
      <c r="P766" s="2">
        <f t="shared" si="29"/>
        <v>54239</v>
      </c>
    </row>
    <row r="767" spans="2:16" x14ac:dyDescent="0.3">
      <c r="B767">
        <v>764</v>
      </c>
      <c r="C767" t="s">
        <v>802</v>
      </c>
      <c r="D767" t="s">
        <v>70</v>
      </c>
      <c r="E767" t="s">
        <v>71</v>
      </c>
      <c r="F767">
        <v>0</v>
      </c>
      <c r="G767">
        <v>30</v>
      </c>
      <c r="I767">
        <v>1</v>
      </c>
      <c r="J767">
        <v>7</v>
      </c>
      <c r="K767">
        <v>2048</v>
      </c>
      <c r="L767">
        <v>31</v>
      </c>
      <c r="M767">
        <v>7</v>
      </c>
      <c r="N767">
        <v>2048</v>
      </c>
      <c r="O767" s="2">
        <f t="shared" si="28"/>
        <v>54240</v>
      </c>
      <c r="P767" s="2">
        <f t="shared" si="29"/>
        <v>54270</v>
      </c>
    </row>
    <row r="768" spans="2:16" x14ac:dyDescent="0.3">
      <c r="B768">
        <v>765</v>
      </c>
      <c r="C768" t="s">
        <v>803</v>
      </c>
      <c r="D768" t="s">
        <v>70</v>
      </c>
      <c r="E768" t="s">
        <v>71</v>
      </c>
      <c r="F768">
        <v>0</v>
      </c>
      <c r="G768">
        <v>30</v>
      </c>
      <c r="I768">
        <v>1</v>
      </c>
      <c r="J768">
        <v>8</v>
      </c>
      <c r="K768">
        <v>2048</v>
      </c>
      <c r="L768">
        <v>31</v>
      </c>
      <c r="M768">
        <v>8</v>
      </c>
      <c r="N768">
        <v>2048</v>
      </c>
      <c r="O768" s="2">
        <f t="shared" si="28"/>
        <v>54271</v>
      </c>
      <c r="P768" s="2">
        <f t="shared" si="29"/>
        <v>54301</v>
      </c>
    </row>
    <row r="769" spans="2:16" x14ac:dyDescent="0.3">
      <c r="B769">
        <v>766</v>
      </c>
      <c r="C769" t="s">
        <v>804</v>
      </c>
      <c r="D769" t="s">
        <v>70</v>
      </c>
      <c r="E769" t="s">
        <v>71</v>
      </c>
      <c r="F769">
        <v>0</v>
      </c>
      <c r="G769">
        <v>29</v>
      </c>
      <c r="I769">
        <v>1</v>
      </c>
      <c r="J769">
        <v>9</v>
      </c>
      <c r="K769">
        <v>2048</v>
      </c>
      <c r="L769">
        <v>30</v>
      </c>
      <c r="M769">
        <v>9</v>
      </c>
      <c r="N769">
        <v>2048</v>
      </c>
      <c r="O769" s="2">
        <f t="shared" si="28"/>
        <v>54302</v>
      </c>
      <c r="P769" s="2">
        <f t="shared" si="29"/>
        <v>54331</v>
      </c>
    </row>
    <row r="770" spans="2:16" x14ac:dyDescent="0.3">
      <c r="B770">
        <v>767</v>
      </c>
      <c r="C770" t="s">
        <v>805</v>
      </c>
      <c r="D770" t="s">
        <v>70</v>
      </c>
      <c r="E770" t="s">
        <v>71</v>
      </c>
      <c r="F770">
        <v>0</v>
      </c>
      <c r="G770">
        <v>30</v>
      </c>
      <c r="I770">
        <v>1</v>
      </c>
      <c r="J770">
        <v>10</v>
      </c>
      <c r="K770">
        <v>2048</v>
      </c>
      <c r="L770">
        <v>31</v>
      </c>
      <c r="M770">
        <v>10</v>
      </c>
      <c r="N770">
        <v>2048</v>
      </c>
      <c r="O770" s="2">
        <f t="shared" si="28"/>
        <v>54332</v>
      </c>
      <c r="P770" s="2">
        <f t="shared" si="29"/>
        <v>54362</v>
      </c>
    </row>
    <row r="771" spans="2:16" x14ac:dyDescent="0.3">
      <c r="B771">
        <v>768</v>
      </c>
      <c r="C771" t="s">
        <v>806</v>
      </c>
      <c r="D771" t="s">
        <v>70</v>
      </c>
      <c r="E771" t="s">
        <v>71</v>
      </c>
      <c r="F771">
        <v>0</v>
      </c>
      <c r="G771">
        <v>29</v>
      </c>
      <c r="I771">
        <v>1</v>
      </c>
      <c r="J771">
        <v>11</v>
      </c>
      <c r="K771">
        <v>2048</v>
      </c>
      <c r="L771">
        <v>30</v>
      </c>
      <c r="M771">
        <v>11</v>
      </c>
      <c r="N771">
        <v>2048</v>
      </c>
      <c r="O771" s="2">
        <f t="shared" si="28"/>
        <v>54363</v>
      </c>
      <c r="P771" s="2">
        <f t="shared" si="29"/>
        <v>54392</v>
      </c>
    </row>
    <row r="772" spans="2:16" x14ac:dyDescent="0.3">
      <c r="B772">
        <v>769</v>
      </c>
      <c r="C772" t="s">
        <v>807</v>
      </c>
      <c r="D772" t="s">
        <v>70</v>
      </c>
      <c r="E772" t="s">
        <v>71</v>
      </c>
      <c r="F772">
        <v>0</v>
      </c>
      <c r="G772">
        <v>30</v>
      </c>
      <c r="I772">
        <v>1</v>
      </c>
      <c r="J772">
        <v>12</v>
      </c>
      <c r="K772">
        <v>2048</v>
      </c>
      <c r="L772">
        <v>31</v>
      </c>
      <c r="M772">
        <v>12</v>
      </c>
      <c r="N772">
        <v>2048</v>
      </c>
      <c r="O772" s="2">
        <f t="shared" si="28"/>
        <v>54393</v>
      </c>
      <c r="P772" s="2">
        <f t="shared" si="29"/>
        <v>54423</v>
      </c>
    </row>
    <row r="773" spans="2:16" x14ac:dyDescent="0.3">
      <c r="B773">
        <v>770</v>
      </c>
      <c r="C773" t="s">
        <v>808</v>
      </c>
      <c r="D773" t="s">
        <v>70</v>
      </c>
      <c r="E773" t="s">
        <v>71</v>
      </c>
      <c r="F773">
        <v>0</v>
      </c>
      <c r="G773">
        <v>30</v>
      </c>
      <c r="I773">
        <v>1</v>
      </c>
      <c r="J773" s="5">
        <v>1</v>
      </c>
      <c r="K773">
        <v>2049</v>
      </c>
      <c r="L773">
        <v>31</v>
      </c>
      <c r="M773" s="5">
        <v>1</v>
      </c>
      <c r="N773">
        <v>2049</v>
      </c>
      <c r="O773" s="2">
        <f t="shared" si="28"/>
        <v>54424</v>
      </c>
      <c r="P773" s="2">
        <f t="shared" si="29"/>
        <v>54454</v>
      </c>
    </row>
    <row r="774" spans="2:16" x14ac:dyDescent="0.3">
      <c r="B774">
        <v>771</v>
      </c>
      <c r="C774" t="s">
        <v>809</v>
      </c>
      <c r="D774" t="s">
        <v>70</v>
      </c>
      <c r="E774" t="s">
        <v>71</v>
      </c>
      <c r="F774">
        <v>0</v>
      </c>
      <c r="G774">
        <v>27</v>
      </c>
      <c r="I774">
        <v>1</v>
      </c>
      <c r="J774">
        <v>2</v>
      </c>
      <c r="K774">
        <v>2049</v>
      </c>
      <c r="L774">
        <v>28</v>
      </c>
      <c r="M774">
        <v>2</v>
      </c>
      <c r="N774">
        <v>2049</v>
      </c>
      <c r="O774" s="2">
        <f t="shared" si="28"/>
        <v>54455</v>
      </c>
      <c r="P774" s="2">
        <f t="shared" si="29"/>
        <v>54482</v>
      </c>
    </row>
    <row r="775" spans="2:16" x14ac:dyDescent="0.3">
      <c r="B775">
        <v>772</v>
      </c>
      <c r="C775" t="s">
        <v>810</v>
      </c>
      <c r="D775" t="s">
        <v>70</v>
      </c>
      <c r="E775" t="s">
        <v>71</v>
      </c>
      <c r="F775">
        <v>0</v>
      </c>
      <c r="G775">
        <v>30</v>
      </c>
      <c r="I775">
        <v>1</v>
      </c>
      <c r="J775">
        <v>3</v>
      </c>
      <c r="K775">
        <v>2049</v>
      </c>
      <c r="L775">
        <v>31</v>
      </c>
      <c r="M775">
        <v>3</v>
      </c>
      <c r="N775">
        <v>2049</v>
      </c>
      <c r="O775" s="2">
        <f t="shared" si="28"/>
        <v>54483</v>
      </c>
      <c r="P775" s="2">
        <f t="shared" si="29"/>
        <v>54513</v>
      </c>
    </row>
    <row r="776" spans="2:16" x14ac:dyDescent="0.3">
      <c r="B776">
        <v>773</v>
      </c>
      <c r="C776" t="s">
        <v>811</v>
      </c>
      <c r="D776" t="s">
        <v>70</v>
      </c>
      <c r="E776" t="s">
        <v>71</v>
      </c>
      <c r="F776">
        <v>0</v>
      </c>
      <c r="G776">
        <v>29</v>
      </c>
      <c r="I776">
        <v>1</v>
      </c>
      <c r="J776">
        <v>4</v>
      </c>
      <c r="K776">
        <v>2049</v>
      </c>
      <c r="L776">
        <v>30</v>
      </c>
      <c r="M776">
        <v>4</v>
      </c>
      <c r="N776">
        <v>2049</v>
      </c>
      <c r="O776" s="2">
        <f t="shared" si="28"/>
        <v>54514</v>
      </c>
      <c r="P776" s="2">
        <f t="shared" si="29"/>
        <v>54543</v>
      </c>
    </row>
    <row r="777" spans="2:16" x14ac:dyDescent="0.3">
      <c r="B777">
        <v>774</v>
      </c>
      <c r="C777" t="s">
        <v>812</v>
      </c>
      <c r="D777" t="s">
        <v>70</v>
      </c>
      <c r="E777" t="s">
        <v>71</v>
      </c>
      <c r="F777">
        <v>0</v>
      </c>
      <c r="G777">
        <v>30</v>
      </c>
      <c r="I777">
        <v>1</v>
      </c>
      <c r="J777">
        <v>5</v>
      </c>
      <c r="K777">
        <v>2049</v>
      </c>
      <c r="L777">
        <v>31</v>
      </c>
      <c r="M777">
        <v>5</v>
      </c>
      <c r="N777">
        <v>2049</v>
      </c>
      <c r="O777" s="2">
        <f t="shared" si="28"/>
        <v>54544</v>
      </c>
      <c r="P777" s="2">
        <f t="shared" si="29"/>
        <v>54574</v>
      </c>
    </row>
    <row r="778" spans="2:16" x14ac:dyDescent="0.3">
      <c r="B778">
        <v>775</v>
      </c>
      <c r="C778" t="s">
        <v>813</v>
      </c>
      <c r="D778" t="s">
        <v>70</v>
      </c>
      <c r="E778" t="s">
        <v>71</v>
      </c>
      <c r="F778">
        <v>0</v>
      </c>
      <c r="G778">
        <v>29</v>
      </c>
      <c r="I778">
        <v>1</v>
      </c>
      <c r="J778">
        <v>6</v>
      </c>
      <c r="K778">
        <v>2049</v>
      </c>
      <c r="L778">
        <v>30</v>
      </c>
      <c r="M778">
        <v>6</v>
      </c>
      <c r="N778">
        <v>2049</v>
      </c>
      <c r="O778" s="2">
        <f t="shared" si="28"/>
        <v>54575</v>
      </c>
      <c r="P778" s="2">
        <f t="shared" si="29"/>
        <v>54604</v>
      </c>
    </row>
    <row r="779" spans="2:16" x14ac:dyDescent="0.3">
      <c r="B779">
        <v>776</v>
      </c>
      <c r="C779" t="s">
        <v>814</v>
      </c>
      <c r="D779" t="s">
        <v>70</v>
      </c>
      <c r="E779" t="s">
        <v>71</v>
      </c>
      <c r="F779">
        <v>0</v>
      </c>
      <c r="G779">
        <v>30</v>
      </c>
      <c r="I779">
        <v>1</v>
      </c>
      <c r="J779">
        <v>7</v>
      </c>
      <c r="K779">
        <v>2049</v>
      </c>
      <c r="L779">
        <v>31</v>
      </c>
      <c r="M779">
        <v>7</v>
      </c>
      <c r="N779">
        <v>2049</v>
      </c>
      <c r="O779" s="2">
        <f t="shared" si="28"/>
        <v>54605</v>
      </c>
      <c r="P779" s="2">
        <f t="shared" si="29"/>
        <v>54635</v>
      </c>
    </row>
    <row r="780" spans="2:16" x14ac:dyDescent="0.3">
      <c r="B780">
        <v>777</v>
      </c>
      <c r="C780" t="s">
        <v>815</v>
      </c>
      <c r="D780" t="s">
        <v>70</v>
      </c>
      <c r="E780" t="s">
        <v>71</v>
      </c>
      <c r="F780">
        <v>0</v>
      </c>
      <c r="G780">
        <v>30</v>
      </c>
      <c r="I780">
        <v>1</v>
      </c>
      <c r="J780">
        <v>8</v>
      </c>
      <c r="K780">
        <v>2049</v>
      </c>
      <c r="L780">
        <v>31</v>
      </c>
      <c r="M780">
        <v>8</v>
      </c>
      <c r="N780">
        <v>2049</v>
      </c>
      <c r="O780" s="2">
        <f t="shared" si="28"/>
        <v>54636</v>
      </c>
      <c r="P780" s="2">
        <f t="shared" si="29"/>
        <v>54666</v>
      </c>
    </row>
    <row r="781" spans="2:16" x14ac:dyDescent="0.3">
      <c r="B781">
        <v>778</v>
      </c>
      <c r="C781" t="s">
        <v>816</v>
      </c>
      <c r="D781" t="s">
        <v>70</v>
      </c>
      <c r="E781" t="s">
        <v>71</v>
      </c>
      <c r="F781">
        <v>0</v>
      </c>
      <c r="G781">
        <v>29</v>
      </c>
      <c r="I781">
        <v>1</v>
      </c>
      <c r="J781">
        <v>9</v>
      </c>
      <c r="K781">
        <v>2049</v>
      </c>
      <c r="L781">
        <v>30</v>
      </c>
      <c r="M781">
        <v>9</v>
      </c>
      <c r="N781">
        <v>2049</v>
      </c>
      <c r="O781" s="2">
        <f t="shared" si="28"/>
        <v>54667</v>
      </c>
      <c r="P781" s="2">
        <f t="shared" si="29"/>
        <v>54696</v>
      </c>
    </row>
    <row r="782" spans="2:16" x14ac:dyDescent="0.3">
      <c r="B782">
        <v>779</v>
      </c>
      <c r="C782" t="s">
        <v>817</v>
      </c>
      <c r="D782" t="s">
        <v>70</v>
      </c>
      <c r="E782" t="s">
        <v>71</v>
      </c>
      <c r="F782">
        <v>0</v>
      </c>
      <c r="G782">
        <v>30</v>
      </c>
      <c r="I782">
        <v>1</v>
      </c>
      <c r="J782">
        <v>10</v>
      </c>
      <c r="K782">
        <v>2049</v>
      </c>
      <c r="L782">
        <v>31</v>
      </c>
      <c r="M782">
        <v>10</v>
      </c>
      <c r="N782">
        <v>2049</v>
      </c>
      <c r="O782" s="2">
        <f t="shared" si="28"/>
        <v>54697</v>
      </c>
      <c r="P782" s="2">
        <f t="shared" si="29"/>
        <v>54727</v>
      </c>
    </row>
    <row r="783" spans="2:16" x14ac:dyDescent="0.3">
      <c r="B783">
        <v>780</v>
      </c>
      <c r="C783" t="s">
        <v>818</v>
      </c>
      <c r="D783" t="s">
        <v>70</v>
      </c>
      <c r="E783" t="s">
        <v>71</v>
      </c>
      <c r="F783">
        <v>0</v>
      </c>
      <c r="G783">
        <v>29</v>
      </c>
      <c r="I783">
        <v>1</v>
      </c>
      <c r="J783">
        <v>11</v>
      </c>
      <c r="K783">
        <v>2049</v>
      </c>
      <c r="L783">
        <v>30</v>
      </c>
      <c r="M783">
        <v>11</v>
      </c>
      <c r="N783">
        <v>2049</v>
      </c>
      <c r="O783" s="2">
        <f t="shared" si="28"/>
        <v>54728</v>
      </c>
      <c r="P783" s="2">
        <f t="shared" si="29"/>
        <v>54757</v>
      </c>
    </row>
    <row r="784" spans="2:16" x14ac:dyDescent="0.3">
      <c r="B784">
        <v>781</v>
      </c>
      <c r="C784" t="s">
        <v>819</v>
      </c>
      <c r="D784" t="s">
        <v>70</v>
      </c>
      <c r="E784" t="s">
        <v>71</v>
      </c>
      <c r="F784">
        <v>0</v>
      </c>
      <c r="G784">
        <v>30</v>
      </c>
      <c r="I784">
        <v>1</v>
      </c>
      <c r="J784">
        <v>12</v>
      </c>
      <c r="K784">
        <v>2049</v>
      </c>
      <c r="L784">
        <v>31</v>
      </c>
      <c r="M784">
        <v>12</v>
      </c>
      <c r="N784">
        <v>2049</v>
      </c>
      <c r="O784" s="2">
        <f t="shared" si="28"/>
        <v>54758</v>
      </c>
      <c r="P784" s="2">
        <f t="shared" si="29"/>
        <v>54788</v>
      </c>
    </row>
    <row r="785" spans="2:16" x14ac:dyDescent="0.3">
      <c r="B785">
        <v>782</v>
      </c>
      <c r="C785" t="s">
        <v>820</v>
      </c>
      <c r="D785" t="s">
        <v>70</v>
      </c>
      <c r="E785" t="s">
        <v>71</v>
      </c>
      <c r="F785">
        <v>0</v>
      </c>
      <c r="G785">
        <v>30</v>
      </c>
      <c r="I785">
        <v>1</v>
      </c>
      <c r="J785" s="5">
        <v>1</v>
      </c>
      <c r="K785">
        <v>2050</v>
      </c>
      <c r="L785">
        <v>31</v>
      </c>
      <c r="M785" s="5">
        <v>1</v>
      </c>
      <c r="N785">
        <v>2050</v>
      </c>
      <c r="O785" s="2">
        <f t="shared" si="28"/>
        <v>54789</v>
      </c>
      <c r="P785" s="2">
        <f t="shared" si="29"/>
        <v>54819</v>
      </c>
    </row>
    <row r="786" spans="2:16" x14ac:dyDescent="0.3">
      <c r="B786">
        <v>783</v>
      </c>
      <c r="C786" t="s">
        <v>821</v>
      </c>
      <c r="D786" t="s">
        <v>70</v>
      </c>
      <c r="E786" t="s">
        <v>71</v>
      </c>
      <c r="F786">
        <v>0</v>
      </c>
      <c r="G786">
        <v>27</v>
      </c>
      <c r="I786">
        <v>1</v>
      </c>
      <c r="J786">
        <v>2</v>
      </c>
      <c r="K786">
        <v>2050</v>
      </c>
      <c r="L786">
        <v>28</v>
      </c>
      <c r="M786">
        <v>2</v>
      </c>
      <c r="N786">
        <v>2050</v>
      </c>
      <c r="O786" s="2">
        <f t="shared" si="28"/>
        <v>54820</v>
      </c>
      <c r="P786" s="2">
        <f t="shared" si="29"/>
        <v>54847</v>
      </c>
    </row>
    <row r="787" spans="2:16" x14ac:dyDescent="0.3">
      <c r="B787">
        <v>784</v>
      </c>
      <c r="C787" t="s">
        <v>822</v>
      </c>
      <c r="D787" t="s">
        <v>70</v>
      </c>
      <c r="E787" t="s">
        <v>71</v>
      </c>
      <c r="F787">
        <v>0</v>
      </c>
      <c r="G787">
        <v>30</v>
      </c>
      <c r="I787">
        <v>1</v>
      </c>
      <c r="J787">
        <v>3</v>
      </c>
      <c r="K787">
        <v>2050</v>
      </c>
      <c r="L787">
        <v>31</v>
      </c>
      <c r="M787">
        <v>3</v>
      </c>
      <c r="N787">
        <v>2050</v>
      </c>
      <c r="O787" s="2">
        <f t="shared" si="28"/>
        <v>54848</v>
      </c>
      <c r="P787" s="2">
        <f t="shared" si="29"/>
        <v>54878</v>
      </c>
    </row>
    <row r="788" spans="2:16" x14ac:dyDescent="0.3">
      <c r="B788">
        <v>785</v>
      </c>
      <c r="C788" t="s">
        <v>823</v>
      </c>
      <c r="D788" t="s">
        <v>70</v>
      </c>
      <c r="E788" t="s">
        <v>71</v>
      </c>
      <c r="F788">
        <v>0</v>
      </c>
      <c r="G788">
        <v>29</v>
      </c>
      <c r="I788">
        <v>1</v>
      </c>
      <c r="J788">
        <v>4</v>
      </c>
      <c r="K788">
        <v>2050</v>
      </c>
      <c r="L788">
        <v>30</v>
      </c>
      <c r="M788">
        <v>4</v>
      </c>
      <c r="N788">
        <v>2050</v>
      </c>
      <c r="O788" s="2">
        <f t="shared" si="28"/>
        <v>54879</v>
      </c>
      <c r="P788" s="2">
        <f t="shared" si="29"/>
        <v>54908</v>
      </c>
    </row>
    <row r="789" spans="2:16" x14ac:dyDescent="0.3">
      <c r="B789">
        <v>786</v>
      </c>
      <c r="C789" t="s">
        <v>824</v>
      </c>
      <c r="D789" t="s">
        <v>70</v>
      </c>
      <c r="E789" t="s">
        <v>71</v>
      </c>
      <c r="F789">
        <v>0</v>
      </c>
      <c r="G789">
        <v>30</v>
      </c>
      <c r="I789">
        <v>1</v>
      </c>
      <c r="J789">
        <v>5</v>
      </c>
      <c r="K789">
        <v>2050</v>
      </c>
      <c r="L789">
        <v>31</v>
      </c>
      <c r="M789">
        <v>5</v>
      </c>
      <c r="N789">
        <v>2050</v>
      </c>
      <c r="O789" s="2">
        <f t="shared" si="28"/>
        <v>54909</v>
      </c>
      <c r="P789" s="2">
        <f t="shared" si="29"/>
        <v>54939</v>
      </c>
    </row>
    <row r="790" spans="2:16" x14ac:dyDescent="0.3">
      <c r="B790">
        <v>787</v>
      </c>
      <c r="C790" t="s">
        <v>825</v>
      </c>
      <c r="D790" t="s">
        <v>70</v>
      </c>
      <c r="E790" t="s">
        <v>71</v>
      </c>
      <c r="F790">
        <v>0</v>
      </c>
      <c r="G790">
        <v>29</v>
      </c>
      <c r="I790">
        <v>1</v>
      </c>
      <c r="J790">
        <v>6</v>
      </c>
      <c r="K790">
        <v>2050</v>
      </c>
      <c r="L790">
        <v>30</v>
      </c>
      <c r="M790">
        <v>6</v>
      </c>
      <c r="N790">
        <v>2050</v>
      </c>
      <c r="O790" s="2">
        <f t="shared" si="28"/>
        <v>54940</v>
      </c>
      <c r="P790" s="2">
        <f t="shared" si="29"/>
        <v>54969</v>
      </c>
    </row>
    <row r="791" spans="2:16" x14ac:dyDescent="0.3">
      <c r="B791">
        <v>788</v>
      </c>
      <c r="C791" t="s">
        <v>826</v>
      </c>
      <c r="D791" t="s">
        <v>70</v>
      </c>
      <c r="E791" t="s">
        <v>71</v>
      </c>
      <c r="F791">
        <v>0</v>
      </c>
      <c r="G791">
        <v>30</v>
      </c>
      <c r="I791">
        <v>1</v>
      </c>
      <c r="J791">
        <v>7</v>
      </c>
      <c r="K791">
        <v>2050</v>
      </c>
      <c r="L791">
        <v>31</v>
      </c>
      <c r="M791">
        <v>7</v>
      </c>
      <c r="N791">
        <v>2050</v>
      </c>
      <c r="O791" s="2">
        <f t="shared" si="28"/>
        <v>54970</v>
      </c>
      <c r="P791" s="2">
        <f t="shared" si="29"/>
        <v>55000</v>
      </c>
    </row>
    <row r="792" spans="2:16" x14ac:dyDescent="0.3">
      <c r="B792">
        <v>789</v>
      </c>
      <c r="C792" t="s">
        <v>827</v>
      </c>
      <c r="D792" t="s">
        <v>70</v>
      </c>
      <c r="E792" t="s">
        <v>71</v>
      </c>
      <c r="F792">
        <v>0</v>
      </c>
      <c r="G792">
        <v>30</v>
      </c>
      <c r="I792">
        <v>1</v>
      </c>
      <c r="J792">
        <v>8</v>
      </c>
      <c r="K792">
        <v>2050</v>
      </c>
      <c r="L792">
        <v>31</v>
      </c>
      <c r="M792">
        <v>8</v>
      </c>
      <c r="N792">
        <v>2050</v>
      </c>
      <c r="O792" s="2">
        <f t="shared" si="28"/>
        <v>55001</v>
      </c>
      <c r="P792" s="2">
        <f t="shared" si="29"/>
        <v>55031</v>
      </c>
    </row>
    <row r="793" spans="2:16" x14ac:dyDescent="0.3">
      <c r="B793">
        <v>790</v>
      </c>
      <c r="C793" t="s">
        <v>828</v>
      </c>
      <c r="D793" t="s">
        <v>70</v>
      </c>
      <c r="E793" t="s">
        <v>71</v>
      </c>
      <c r="F793">
        <v>0</v>
      </c>
      <c r="G793">
        <v>29</v>
      </c>
      <c r="I793">
        <v>1</v>
      </c>
      <c r="J793">
        <v>9</v>
      </c>
      <c r="K793">
        <v>2050</v>
      </c>
      <c r="L793">
        <v>30</v>
      </c>
      <c r="M793">
        <v>9</v>
      </c>
      <c r="N793">
        <v>2050</v>
      </c>
      <c r="O793" s="2">
        <f t="shared" si="28"/>
        <v>55032</v>
      </c>
      <c r="P793" s="2">
        <f t="shared" si="29"/>
        <v>55061</v>
      </c>
    </row>
    <row r="794" spans="2:16" x14ac:dyDescent="0.3">
      <c r="B794">
        <v>791</v>
      </c>
      <c r="C794" t="s">
        <v>829</v>
      </c>
      <c r="D794" t="s">
        <v>70</v>
      </c>
      <c r="E794" t="s">
        <v>71</v>
      </c>
      <c r="F794">
        <v>0</v>
      </c>
      <c r="G794">
        <v>30</v>
      </c>
      <c r="I794">
        <v>1</v>
      </c>
      <c r="J794">
        <v>10</v>
      </c>
      <c r="K794">
        <v>2050</v>
      </c>
      <c r="L794">
        <v>31</v>
      </c>
      <c r="M794">
        <v>10</v>
      </c>
      <c r="N794">
        <v>2050</v>
      </c>
      <c r="O794" s="2">
        <f t="shared" si="28"/>
        <v>55062</v>
      </c>
      <c r="P794" s="2">
        <f t="shared" si="29"/>
        <v>55092</v>
      </c>
    </row>
    <row r="795" spans="2:16" x14ac:dyDescent="0.3">
      <c r="B795">
        <v>792</v>
      </c>
      <c r="C795" t="s">
        <v>830</v>
      </c>
      <c r="D795" t="s">
        <v>70</v>
      </c>
      <c r="E795" t="s">
        <v>71</v>
      </c>
      <c r="F795">
        <v>0</v>
      </c>
      <c r="G795">
        <v>29</v>
      </c>
      <c r="I795">
        <v>1</v>
      </c>
      <c r="J795">
        <v>11</v>
      </c>
      <c r="K795">
        <v>2050</v>
      </c>
      <c r="L795">
        <v>30</v>
      </c>
      <c r="M795">
        <v>11</v>
      </c>
      <c r="N795">
        <v>2050</v>
      </c>
      <c r="O795" s="2">
        <f t="shared" ref="O795:O796" si="30">+DATE(K795,J795,I795)</f>
        <v>55093</v>
      </c>
      <c r="P795" s="2">
        <f t="shared" ref="P795:P796" si="31">+DATE(N795,M795,L795)</f>
        <v>55122</v>
      </c>
    </row>
    <row r="796" spans="2:16" x14ac:dyDescent="0.3">
      <c r="B796">
        <v>793</v>
      </c>
      <c r="C796" t="s">
        <v>831</v>
      </c>
      <c r="D796" t="s">
        <v>70</v>
      </c>
      <c r="E796" t="s">
        <v>71</v>
      </c>
      <c r="F796">
        <v>0</v>
      </c>
      <c r="G796">
        <v>30</v>
      </c>
      <c r="I796">
        <v>1</v>
      </c>
      <c r="J796">
        <v>12</v>
      </c>
      <c r="K796">
        <v>2050</v>
      </c>
      <c r="L796">
        <v>31</v>
      </c>
      <c r="M796">
        <v>12</v>
      </c>
      <c r="N796">
        <v>2050</v>
      </c>
      <c r="O796" s="2">
        <f t="shared" si="30"/>
        <v>55123</v>
      </c>
      <c r="P796" s="2">
        <f t="shared" si="31"/>
        <v>55153</v>
      </c>
    </row>
    <row r="797" spans="2:16" x14ac:dyDescent="0.3">
      <c r="B797">
        <v>794</v>
      </c>
      <c r="C797" t="s">
        <v>1812</v>
      </c>
      <c r="D797" t="s">
        <v>72</v>
      </c>
      <c r="E797" t="s">
        <v>73</v>
      </c>
      <c r="F797" t="s">
        <v>836</v>
      </c>
      <c r="G797" t="s">
        <v>837</v>
      </c>
      <c r="I797">
        <v>1</v>
      </c>
      <c r="J797" s="5">
        <v>1</v>
      </c>
      <c r="K797">
        <v>1990</v>
      </c>
      <c r="L797">
        <v>30</v>
      </c>
      <c r="M797">
        <v>6</v>
      </c>
      <c r="N797">
        <v>1990</v>
      </c>
      <c r="O797" s="2">
        <f t="shared" ref="O797:O860" si="32">+DATE(K797,J797,I797)</f>
        <v>32874</v>
      </c>
      <c r="P797" s="2">
        <f t="shared" ref="P797:P860" si="33">+DATE(N797,M797,L797)</f>
        <v>33054</v>
      </c>
    </row>
    <row r="798" spans="2:16" x14ac:dyDescent="0.3">
      <c r="B798">
        <v>795</v>
      </c>
      <c r="C798" t="s">
        <v>1813</v>
      </c>
      <c r="D798" t="s">
        <v>72</v>
      </c>
      <c r="E798" t="s">
        <v>73</v>
      </c>
      <c r="F798" t="s">
        <v>838</v>
      </c>
      <c r="G798" t="s">
        <v>839</v>
      </c>
      <c r="I798">
        <v>1</v>
      </c>
      <c r="J798">
        <v>1</v>
      </c>
      <c r="K798">
        <v>1991</v>
      </c>
      <c r="L798">
        <v>30</v>
      </c>
      <c r="M798">
        <v>6</v>
      </c>
      <c r="N798">
        <v>1991</v>
      </c>
      <c r="O798" s="2">
        <f t="shared" si="32"/>
        <v>33239</v>
      </c>
      <c r="P798" s="2">
        <f t="shared" si="33"/>
        <v>33419</v>
      </c>
    </row>
    <row r="799" spans="2:16" x14ac:dyDescent="0.3">
      <c r="B799">
        <v>796</v>
      </c>
      <c r="C799" t="s">
        <v>1814</v>
      </c>
      <c r="D799" t="s">
        <v>72</v>
      </c>
      <c r="E799" t="s">
        <v>73</v>
      </c>
      <c r="F799" t="s">
        <v>840</v>
      </c>
      <c r="G799" t="s">
        <v>841</v>
      </c>
      <c r="I799">
        <v>1</v>
      </c>
      <c r="J799">
        <v>1</v>
      </c>
      <c r="K799">
        <v>1992</v>
      </c>
      <c r="L799">
        <v>30</v>
      </c>
      <c r="M799">
        <v>6</v>
      </c>
      <c r="N799">
        <v>1992</v>
      </c>
      <c r="O799" s="2">
        <f t="shared" si="32"/>
        <v>33604</v>
      </c>
      <c r="P799" s="2">
        <f t="shared" si="33"/>
        <v>33785</v>
      </c>
    </row>
    <row r="800" spans="2:16" x14ac:dyDescent="0.3">
      <c r="B800">
        <v>797</v>
      </c>
      <c r="C800" t="s">
        <v>1815</v>
      </c>
      <c r="D800" t="s">
        <v>72</v>
      </c>
      <c r="E800" t="s">
        <v>73</v>
      </c>
      <c r="F800" t="s">
        <v>842</v>
      </c>
      <c r="G800" t="s">
        <v>843</v>
      </c>
      <c r="I800">
        <v>1</v>
      </c>
      <c r="J800">
        <v>1</v>
      </c>
      <c r="K800">
        <v>1993</v>
      </c>
      <c r="L800">
        <v>30</v>
      </c>
      <c r="M800">
        <v>6</v>
      </c>
      <c r="N800">
        <v>1993</v>
      </c>
      <c r="O800" s="2">
        <f t="shared" si="32"/>
        <v>33970</v>
      </c>
      <c r="P800" s="2">
        <f t="shared" si="33"/>
        <v>34150</v>
      </c>
    </row>
    <row r="801" spans="2:16" x14ac:dyDescent="0.3">
      <c r="B801">
        <v>798</v>
      </c>
      <c r="C801" t="s">
        <v>1816</v>
      </c>
      <c r="D801" t="s">
        <v>72</v>
      </c>
      <c r="E801" t="s">
        <v>73</v>
      </c>
      <c r="F801" t="s">
        <v>844</v>
      </c>
      <c r="G801" t="s">
        <v>845</v>
      </c>
      <c r="I801">
        <v>1</v>
      </c>
      <c r="J801">
        <v>1</v>
      </c>
      <c r="K801">
        <v>1994</v>
      </c>
      <c r="L801">
        <v>30</v>
      </c>
      <c r="M801">
        <v>6</v>
      </c>
      <c r="N801">
        <v>1994</v>
      </c>
      <c r="O801" s="2">
        <f t="shared" si="32"/>
        <v>34335</v>
      </c>
      <c r="P801" s="2">
        <f t="shared" si="33"/>
        <v>34515</v>
      </c>
    </row>
    <row r="802" spans="2:16" x14ac:dyDescent="0.3">
      <c r="B802">
        <v>799</v>
      </c>
      <c r="C802" t="s">
        <v>1817</v>
      </c>
      <c r="D802" t="s">
        <v>72</v>
      </c>
      <c r="E802" t="s">
        <v>73</v>
      </c>
      <c r="F802" t="s">
        <v>846</v>
      </c>
      <c r="G802" t="s">
        <v>847</v>
      </c>
      <c r="I802">
        <v>1</v>
      </c>
      <c r="J802">
        <v>1</v>
      </c>
      <c r="K802">
        <v>1995</v>
      </c>
      <c r="L802">
        <v>30</v>
      </c>
      <c r="M802">
        <v>6</v>
      </c>
      <c r="N802">
        <v>1995</v>
      </c>
      <c r="O802" s="2">
        <f t="shared" si="32"/>
        <v>34700</v>
      </c>
      <c r="P802" s="2">
        <f t="shared" si="33"/>
        <v>34880</v>
      </c>
    </row>
    <row r="803" spans="2:16" x14ac:dyDescent="0.3">
      <c r="B803">
        <v>800</v>
      </c>
      <c r="C803" t="s">
        <v>1818</v>
      </c>
      <c r="D803" t="s">
        <v>72</v>
      </c>
      <c r="E803" t="s">
        <v>73</v>
      </c>
      <c r="F803" t="s">
        <v>848</v>
      </c>
      <c r="G803" t="s">
        <v>849</v>
      </c>
      <c r="I803">
        <v>1</v>
      </c>
      <c r="J803">
        <v>1</v>
      </c>
      <c r="K803">
        <v>1996</v>
      </c>
      <c r="L803">
        <v>30</v>
      </c>
      <c r="M803">
        <v>6</v>
      </c>
      <c r="N803">
        <v>1996</v>
      </c>
      <c r="O803" s="2">
        <f t="shared" si="32"/>
        <v>35065</v>
      </c>
      <c r="P803" s="2">
        <f t="shared" si="33"/>
        <v>35246</v>
      </c>
    </row>
    <row r="804" spans="2:16" x14ac:dyDescent="0.3">
      <c r="B804">
        <v>801</v>
      </c>
      <c r="C804" t="s">
        <v>1819</v>
      </c>
      <c r="D804" t="s">
        <v>72</v>
      </c>
      <c r="E804" t="s">
        <v>73</v>
      </c>
      <c r="F804" t="s">
        <v>850</v>
      </c>
      <c r="G804" t="s">
        <v>851</v>
      </c>
      <c r="I804">
        <v>1</v>
      </c>
      <c r="J804">
        <v>1</v>
      </c>
      <c r="K804">
        <v>1997</v>
      </c>
      <c r="L804">
        <v>30</v>
      </c>
      <c r="M804">
        <v>6</v>
      </c>
      <c r="N804">
        <v>1997</v>
      </c>
      <c r="O804" s="2">
        <f t="shared" si="32"/>
        <v>35431</v>
      </c>
      <c r="P804" s="2">
        <f t="shared" si="33"/>
        <v>35611</v>
      </c>
    </row>
    <row r="805" spans="2:16" x14ac:dyDescent="0.3">
      <c r="B805">
        <v>802</v>
      </c>
      <c r="C805" t="s">
        <v>1820</v>
      </c>
      <c r="D805" t="s">
        <v>72</v>
      </c>
      <c r="E805" t="s">
        <v>73</v>
      </c>
      <c r="F805" t="s">
        <v>852</v>
      </c>
      <c r="G805" t="s">
        <v>853</v>
      </c>
      <c r="I805">
        <v>1</v>
      </c>
      <c r="J805">
        <v>1</v>
      </c>
      <c r="K805">
        <v>1998</v>
      </c>
      <c r="L805">
        <v>30</v>
      </c>
      <c r="M805">
        <v>6</v>
      </c>
      <c r="N805">
        <v>1998</v>
      </c>
      <c r="O805" s="2">
        <f t="shared" si="32"/>
        <v>35796</v>
      </c>
      <c r="P805" s="2">
        <f t="shared" si="33"/>
        <v>35976</v>
      </c>
    </row>
    <row r="806" spans="2:16" x14ac:dyDescent="0.3">
      <c r="B806">
        <v>803</v>
      </c>
      <c r="C806" t="s">
        <v>1821</v>
      </c>
      <c r="D806" t="s">
        <v>72</v>
      </c>
      <c r="E806" t="s">
        <v>73</v>
      </c>
      <c r="F806" t="s">
        <v>854</v>
      </c>
      <c r="G806" t="s">
        <v>855</v>
      </c>
      <c r="I806">
        <v>1</v>
      </c>
      <c r="J806">
        <v>1</v>
      </c>
      <c r="K806">
        <v>1999</v>
      </c>
      <c r="L806">
        <v>30</v>
      </c>
      <c r="M806">
        <v>6</v>
      </c>
      <c r="N806">
        <v>1999</v>
      </c>
      <c r="O806" s="2">
        <f t="shared" si="32"/>
        <v>36161</v>
      </c>
      <c r="P806" s="2">
        <f t="shared" si="33"/>
        <v>36341</v>
      </c>
    </row>
    <row r="807" spans="2:16" x14ac:dyDescent="0.3">
      <c r="B807">
        <v>804</v>
      </c>
      <c r="C807" t="s">
        <v>1822</v>
      </c>
      <c r="D807" t="s">
        <v>72</v>
      </c>
      <c r="E807" t="s">
        <v>73</v>
      </c>
      <c r="F807" t="s">
        <v>856</v>
      </c>
      <c r="G807" t="s">
        <v>857</v>
      </c>
      <c r="I807">
        <v>1</v>
      </c>
      <c r="J807">
        <v>1</v>
      </c>
      <c r="K807">
        <v>2000</v>
      </c>
      <c r="L807">
        <v>30</v>
      </c>
      <c r="M807">
        <v>6</v>
      </c>
      <c r="N807">
        <v>2000</v>
      </c>
      <c r="O807" s="2">
        <f t="shared" si="32"/>
        <v>36526</v>
      </c>
      <c r="P807" s="2">
        <f t="shared" si="33"/>
        <v>36707</v>
      </c>
    </row>
    <row r="808" spans="2:16" x14ac:dyDescent="0.3">
      <c r="B808">
        <v>805</v>
      </c>
      <c r="C808" t="s">
        <v>1823</v>
      </c>
      <c r="D808" t="s">
        <v>72</v>
      </c>
      <c r="E808" t="s">
        <v>73</v>
      </c>
      <c r="F808" t="s">
        <v>858</v>
      </c>
      <c r="G808" t="s">
        <v>859</v>
      </c>
      <c r="I808">
        <v>1</v>
      </c>
      <c r="J808">
        <v>1</v>
      </c>
      <c r="K808">
        <v>2001</v>
      </c>
      <c r="L808">
        <v>30</v>
      </c>
      <c r="M808">
        <v>6</v>
      </c>
      <c r="N808">
        <v>2001</v>
      </c>
      <c r="O808" s="2">
        <f t="shared" si="32"/>
        <v>36892</v>
      </c>
      <c r="P808" s="2">
        <f t="shared" si="33"/>
        <v>37072</v>
      </c>
    </row>
    <row r="809" spans="2:16" x14ac:dyDescent="0.3">
      <c r="B809">
        <v>806</v>
      </c>
      <c r="C809" t="s">
        <v>1824</v>
      </c>
      <c r="D809" t="s">
        <v>72</v>
      </c>
      <c r="E809" t="s">
        <v>73</v>
      </c>
      <c r="F809" t="s">
        <v>860</v>
      </c>
      <c r="G809" t="s">
        <v>861</v>
      </c>
      <c r="I809">
        <v>1</v>
      </c>
      <c r="J809">
        <v>1</v>
      </c>
      <c r="K809">
        <v>2002</v>
      </c>
      <c r="L809">
        <v>30</v>
      </c>
      <c r="M809">
        <v>6</v>
      </c>
      <c r="N809">
        <v>2002</v>
      </c>
      <c r="O809" s="2">
        <f t="shared" si="32"/>
        <v>37257</v>
      </c>
      <c r="P809" s="2">
        <f t="shared" si="33"/>
        <v>37437</v>
      </c>
    </row>
    <row r="810" spans="2:16" x14ac:dyDescent="0.3">
      <c r="B810">
        <v>807</v>
      </c>
      <c r="C810" t="s">
        <v>1825</v>
      </c>
      <c r="D810" t="s">
        <v>72</v>
      </c>
      <c r="E810" t="s">
        <v>73</v>
      </c>
      <c r="F810" t="s">
        <v>862</v>
      </c>
      <c r="G810" t="s">
        <v>863</v>
      </c>
      <c r="I810">
        <v>1</v>
      </c>
      <c r="J810">
        <v>1</v>
      </c>
      <c r="K810">
        <v>2003</v>
      </c>
      <c r="L810">
        <v>30</v>
      </c>
      <c r="M810">
        <v>6</v>
      </c>
      <c r="N810">
        <v>2003</v>
      </c>
      <c r="O810" s="2">
        <f t="shared" si="32"/>
        <v>37622</v>
      </c>
      <c r="P810" s="2">
        <f t="shared" si="33"/>
        <v>37802</v>
      </c>
    </row>
    <row r="811" spans="2:16" x14ac:dyDescent="0.3">
      <c r="B811">
        <v>808</v>
      </c>
      <c r="C811" t="s">
        <v>1826</v>
      </c>
      <c r="D811" t="s">
        <v>72</v>
      </c>
      <c r="E811" t="s">
        <v>73</v>
      </c>
      <c r="F811" t="s">
        <v>864</v>
      </c>
      <c r="G811" t="s">
        <v>865</v>
      </c>
      <c r="I811">
        <v>1</v>
      </c>
      <c r="J811">
        <v>1</v>
      </c>
      <c r="K811">
        <v>2004</v>
      </c>
      <c r="L811">
        <v>30</v>
      </c>
      <c r="M811">
        <v>6</v>
      </c>
      <c r="N811">
        <v>2004</v>
      </c>
      <c r="O811" s="2">
        <f t="shared" si="32"/>
        <v>37987</v>
      </c>
      <c r="P811" s="2">
        <f t="shared" si="33"/>
        <v>38168</v>
      </c>
    </row>
    <row r="812" spans="2:16" x14ac:dyDescent="0.3">
      <c r="B812">
        <v>809</v>
      </c>
      <c r="C812" t="s">
        <v>1827</v>
      </c>
      <c r="D812" t="s">
        <v>72</v>
      </c>
      <c r="E812" t="s">
        <v>73</v>
      </c>
      <c r="F812" t="s">
        <v>866</v>
      </c>
      <c r="G812" t="s">
        <v>867</v>
      </c>
      <c r="I812">
        <v>1</v>
      </c>
      <c r="J812">
        <v>1</v>
      </c>
      <c r="K812">
        <v>2005</v>
      </c>
      <c r="L812">
        <v>30</v>
      </c>
      <c r="M812">
        <v>6</v>
      </c>
      <c r="N812">
        <v>2005</v>
      </c>
      <c r="O812" s="2">
        <f t="shared" si="32"/>
        <v>38353</v>
      </c>
      <c r="P812" s="2">
        <f t="shared" si="33"/>
        <v>38533</v>
      </c>
    </row>
    <row r="813" spans="2:16" x14ac:dyDescent="0.3">
      <c r="B813">
        <v>810</v>
      </c>
      <c r="C813" t="s">
        <v>1828</v>
      </c>
      <c r="D813" t="s">
        <v>72</v>
      </c>
      <c r="E813" t="s">
        <v>73</v>
      </c>
      <c r="F813" t="s">
        <v>868</v>
      </c>
      <c r="G813" t="s">
        <v>869</v>
      </c>
      <c r="I813">
        <v>1</v>
      </c>
      <c r="J813">
        <v>1</v>
      </c>
      <c r="K813">
        <v>2006</v>
      </c>
      <c r="L813">
        <v>30</v>
      </c>
      <c r="M813">
        <v>6</v>
      </c>
      <c r="N813">
        <v>2006</v>
      </c>
      <c r="O813" s="2">
        <f t="shared" si="32"/>
        <v>38718</v>
      </c>
      <c r="P813" s="2">
        <f t="shared" si="33"/>
        <v>38898</v>
      </c>
    </row>
    <row r="814" spans="2:16" x14ac:dyDescent="0.3">
      <c r="B814">
        <v>811</v>
      </c>
      <c r="C814" t="s">
        <v>1829</v>
      </c>
      <c r="D814" t="s">
        <v>72</v>
      </c>
      <c r="E814" t="s">
        <v>73</v>
      </c>
      <c r="F814" t="s">
        <v>870</v>
      </c>
      <c r="G814" t="s">
        <v>871</v>
      </c>
      <c r="I814">
        <v>1</v>
      </c>
      <c r="J814">
        <v>1</v>
      </c>
      <c r="K814">
        <v>2007</v>
      </c>
      <c r="L814">
        <v>30</v>
      </c>
      <c r="M814">
        <v>6</v>
      </c>
      <c r="N814">
        <v>2007</v>
      </c>
      <c r="O814" s="2">
        <f t="shared" si="32"/>
        <v>39083</v>
      </c>
      <c r="P814" s="2">
        <f t="shared" si="33"/>
        <v>39263</v>
      </c>
    </row>
    <row r="815" spans="2:16" x14ac:dyDescent="0.3">
      <c r="B815">
        <v>812</v>
      </c>
      <c r="C815" t="s">
        <v>1830</v>
      </c>
      <c r="D815" t="s">
        <v>72</v>
      </c>
      <c r="E815" t="s">
        <v>73</v>
      </c>
      <c r="F815" t="s">
        <v>872</v>
      </c>
      <c r="G815" t="s">
        <v>873</v>
      </c>
      <c r="I815">
        <v>1</v>
      </c>
      <c r="J815">
        <v>1</v>
      </c>
      <c r="K815">
        <v>2008</v>
      </c>
      <c r="L815">
        <v>30</v>
      </c>
      <c r="M815">
        <v>6</v>
      </c>
      <c r="N815">
        <v>2008</v>
      </c>
      <c r="O815" s="2">
        <f t="shared" si="32"/>
        <v>39448</v>
      </c>
      <c r="P815" s="2">
        <f t="shared" si="33"/>
        <v>39629</v>
      </c>
    </row>
    <row r="816" spans="2:16" x14ac:dyDescent="0.3">
      <c r="B816">
        <v>813</v>
      </c>
      <c r="C816" t="s">
        <v>1831</v>
      </c>
      <c r="D816" t="s">
        <v>72</v>
      </c>
      <c r="E816" t="s">
        <v>73</v>
      </c>
      <c r="F816" t="s">
        <v>874</v>
      </c>
      <c r="G816" t="s">
        <v>875</v>
      </c>
      <c r="I816">
        <v>1</v>
      </c>
      <c r="J816">
        <v>1</v>
      </c>
      <c r="K816">
        <v>2009</v>
      </c>
      <c r="L816">
        <v>30</v>
      </c>
      <c r="M816">
        <v>6</v>
      </c>
      <c r="N816">
        <v>2009</v>
      </c>
      <c r="O816" s="2">
        <f t="shared" si="32"/>
        <v>39814</v>
      </c>
      <c r="P816" s="2">
        <f t="shared" si="33"/>
        <v>39994</v>
      </c>
    </row>
    <row r="817" spans="2:16" x14ac:dyDescent="0.3">
      <c r="B817">
        <v>814</v>
      </c>
      <c r="C817" t="s">
        <v>1832</v>
      </c>
      <c r="D817" t="s">
        <v>72</v>
      </c>
      <c r="E817" t="s">
        <v>73</v>
      </c>
      <c r="F817" t="s">
        <v>876</v>
      </c>
      <c r="G817" t="s">
        <v>877</v>
      </c>
      <c r="I817">
        <v>1</v>
      </c>
      <c r="J817">
        <v>1</v>
      </c>
      <c r="K817">
        <v>2010</v>
      </c>
      <c r="L817">
        <v>30</v>
      </c>
      <c r="M817">
        <v>6</v>
      </c>
      <c r="N817">
        <v>2010</v>
      </c>
      <c r="O817" s="2">
        <f t="shared" si="32"/>
        <v>40179</v>
      </c>
      <c r="P817" s="2">
        <f t="shared" si="33"/>
        <v>40359</v>
      </c>
    </row>
    <row r="818" spans="2:16" x14ac:dyDescent="0.3">
      <c r="B818">
        <v>815</v>
      </c>
      <c r="C818" t="s">
        <v>1833</v>
      </c>
      <c r="D818" t="s">
        <v>72</v>
      </c>
      <c r="E818" t="s">
        <v>73</v>
      </c>
      <c r="F818" t="s">
        <v>878</v>
      </c>
      <c r="G818" t="s">
        <v>879</v>
      </c>
      <c r="I818">
        <v>1</v>
      </c>
      <c r="J818">
        <v>1</v>
      </c>
      <c r="K818">
        <v>2011</v>
      </c>
      <c r="L818">
        <v>30</v>
      </c>
      <c r="M818">
        <v>6</v>
      </c>
      <c r="N818">
        <v>2011</v>
      </c>
      <c r="O818" s="2">
        <f t="shared" si="32"/>
        <v>40544</v>
      </c>
      <c r="P818" s="2">
        <f t="shared" si="33"/>
        <v>40724</v>
      </c>
    </row>
    <row r="819" spans="2:16" x14ac:dyDescent="0.3">
      <c r="B819">
        <v>816</v>
      </c>
      <c r="C819" t="s">
        <v>1834</v>
      </c>
      <c r="D819" t="s">
        <v>72</v>
      </c>
      <c r="E819" t="s">
        <v>73</v>
      </c>
      <c r="F819" t="s">
        <v>880</v>
      </c>
      <c r="G819" t="s">
        <v>881</v>
      </c>
      <c r="I819">
        <v>1</v>
      </c>
      <c r="J819">
        <v>1</v>
      </c>
      <c r="K819">
        <v>2012</v>
      </c>
      <c r="L819">
        <v>30</v>
      </c>
      <c r="M819">
        <v>6</v>
      </c>
      <c r="N819">
        <v>2012</v>
      </c>
      <c r="O819" s="2">
        <f t="shared" si="32"/>
        <v>40909</v>
      </c>
      <c r="P819" s="2">
        <f t="shared" si="33"/>
        <v>41090</v>
      </c>
    </row>
    <row r="820" spans="2:16" x14ac:dyDescent="0.3">
      <c r="B820">
        <v>817</v>
      </c>
      <c r="C820" t="s">
        <v>1835</v>
      </c>
      <c r="D820" t="s">
        <v>72</v>
      </c>
      <c r="E820" t="s">
        <v>73</v>
      </c>
      <c r="F820" t="s">
        <v>882</v>
      </c>
      <c r="G820" t="s">
        <v>883</v>
      </c>
      <c r="I820">
        <v>1</v>
      </c>
      <c r="J820">
        <v>1</v>
      </c>
      <c r="K820">
        <v>2013</v>
      </c>
      <c r="L820">
        <v>30</v>
      </c>
      <c r="M820">
        <v>6</v>
      </c>
      <c r="N820">
        <v>2013</v>
      </c>
      <c r="O820" s="2">
        <f t="shared" si="32"/>
        <v>41275</v>
      </c>
      <c r="P820" s="2">
        <f t="shared" si="33"/>
        <v>41455</v>
      </c>
    </row>
    <row r="821" spans="2:16" x14ac:dyDescent="0.3">
      <c r="B821">
        <v>818</v>
      </c>
      <c r="C821" t="s">
        <v>1836</v>
      </c>
      <c r="D821" t="s">
        <v>72</v>
      </c>
      <c r="E821" t="s">
        <v>73</v>
      </c>
      <c r="F821" t="s">
        <v>884</v>
      </c>
      <c r="G821" t="s">
        <v>885</v>
      </c>
      <c r="I821">
        <v>1</v>
      </c>
      <c r="J821">
        <v>1</v>
      </c>
      <c r="K821">
        <v>2014</v>
      </c>
      <c r="L821">
        <v>30</v>
      </c>
      <c r="M821">
        <v>6</v>
      </c>
      <c r="N821">
        <v>2014</v>
      </c>
      <c r="O821" s="2">
        <f t="shared" si="32"/>
        <v>41640</v>
      </c>
      <c r="P821" s="2">
        <f t="shared" si="33"/>
        <v>41820</v>
      </c>
    </row>
    <row r="822" spans="2:16" x14ac:dyDescent="0.3">
      <c r="B822">
        <v>819</v>
      </c>
      <c r="C822" t="s">
        <v>1837</v>
      </c>
      <c r="D822" t="s">
        <v>72</v>
      </c>
      <c r="E822" t="s">
        <v>73</v>
      </c>
      <c r="F822" t="s">
        <v>886</v>
      </c>
      <c r="G822" t="s">
        <v>887</v>
      </c>
      <c r="I822">
        <v>1</v>
      </c>
      <c r="J822">
        <v>1</v>
      </c>
      <c r="K822">
        <v>2015</v>
      </c>
      <c r="L822">
        <v>30</v>
      </c>
      <c r="M822">
        <v>6</v>
      </c>
      <c r="N822">
        <v>2015</v>
      </c>
      <c r="O822" s="2">
        <f t="shared" si="32"/>
        <v>42005</v>
      </c>
      <c r="P822" s="2">
        <f t="shared" si="33"/>
        <v>42185</v>
      </c>
    </row>
    <row r="823" spans="2:16" x14ac:dyDescent="0.3">
      <c r="B823">
        <v>820</v>
      </c>
      <c r="C823" t="s">
        <v>1838</v>
      </c>
      <c r="D823" t="s">
        <v>72</v>
      </c>
      <c r="E823" t="s">
        <v>73</v>
      </c>
      <c r="F823" t="s">
        <v>888</v>
      </c>
      <c r="G823" t="s">
        <v>889</v>
      </c>
      <c r="I823">
        <v>1</v>
      </c>
      <c r="J823">
        <v>1</v>
      </c>
      <c r="K823">
        <v>2016</v>
      </c>
      <c r="L823">
        <v>30</v>
      </c>
      <c r="M823">
        <v>6</v>
      </c>
      <c r="N823">
        <v>2016</v>
      </c>
      <c r="O823" s="2">
        <f t="shared" si="32"/>
        <v>42370</v>
      </c>
      <c r="P823" s="2">
        <f t="shared" si="33"/>
        <v>42551</v>
      </c>
    </row>
    <row r="824" spans="2:16" x14ac:dyDescent="0.3">
      <c r="B824">
        <v>821</v>
      </c>
      <c r="C824" t="s">
        <v>1839</v>
      </c>
      <c r="D824" t="s">
        <v>72</v>
      </c>
      <c r="E824" t="s">
        <v>73</v>
      </c>
      <c r="F824" t="s">
        <v>890</v>
      </c>
      <c r="G824" t="s">
        <v>891</v>
      </c>
      <c r="I824">
        <v>1</v>
      </c>
      <c r="J824">
        <v>1</v>
      </c>
      <c r="K824">
        <v>2017</v>
      </c>
      <c r="L824">
        <v>30</v>
      </c>
      <c r="M824">
        <v>6</v>
      </c>
      <c r="N824">
        <v>2017</v>
      </c>
      <c r="O824" s="2">
        <f t="shared" si="32"/>
        <v>42736</v>
      </c>
      <c r="P824" s="2">
        <f t="shared" si="33"/>
        <v>42916</v>
      </c>
    </row>
    <row r="825" spans="2:16" x14ac:dyDescent="0.3">
      <c r="B825">
        <v>822</v>
      </c>
      <c r="C825" t="s">
        <v>1840</v>
      </c>
      <c r="D825" t="s">
        <v>72</v>
      </c>
      <c r="E825" t="s">
        <v>73</v>
      </c>
      <c r="F825" t="s">
        <v>892</v>
      </c>
      <c r="G825" t="s">
        <v>893</v>
      </c>
      <c r="I825">
        <v>1</v>
      </c>
      <c r="J825">
        <v>1</v>
      </c>
      <c r="K825">
        <v>2018</v>
      </c>
      <c r="L825">
        <v>30</v>
      </c>
      <c r="M825">
        <v>6</v>
      </c>
      <c r="N825">
        <v>2018</v>
      </c>
      <c r="O825" s="2">
        <f t="shared" si="32"/>
        <v>43101</v>
      </c>
      <c r="P825" s="2">
        <f t="shared" si="33"/>
        <v>43281</v>
      </c>
    </row>
    <row r="826" spans="2:16" x14ac:dyDescent="0.3">
      <c r="B826">
        <v>823</v>
      </c>
      <c r="C826" t="s">
        <v>1841</v>
      </c>
      <c r="D826" t="s">
        <v>72</v>
      </c>
      <c r="E826" t="s">
        <v>73</v>
      </c>
      <c r="F826" t="s">
        <v>894</v>
      </c>
      <c r="G826" t="s">
        <v>895</v>
      </c>
      <c r="I826">
        <v>1</v>
      </c>
      <c r="J826">
        <v>1</v>
      </c>
      <c r="K826">
        <v>2019</v>
      </c>
      <c r="L826">
        <v>30</v>
      </c>
      <c r="M826">
        <v>6</v>
      </c>
      <c r="N826">
        <v>2019</v>
      </c>
      <c r="O826" s="2">
        <f t="shared" si="32"/>
        <v>43466</v>
      </c>
      <c r="P826" s="2">
        <f t="shared" si="33"/>
        <v>43646</v>
      </c>
    </row>
    <row r="827" spans="2:16" x14ac:dyDescent="0.3">
      <c r="B827">
        <v>824</v>
      </c>
      <c r="C827" t="s">
        <v>1842</v>
      </c>
      <c r="D827" t="s">
        <v>72</v>
      </c>
      <c r="E827" t="s">
        <v>73</v>
      </c>
      <c r="F827" t="s">
        <v>896</v>
      </c>
      <c r="G827" t="s">
        <v>897</v>
      </c>
      <c r="I827">
        <v>1</v>
      </c>
      <c r="J827">
        <v>1</v>
      </c>
      <c r="K827">
        <v>2020</v>
      </c>
      <c r="L827">
        <v>30</v>
      </c>
      <c r="M827">
        <v>6</v>
      </c>
      <c r="N827">
        <v>2020</v>
      </c>
      <c r="O827" s="2">
        <f t="shared" si="32"/>
        <v>43831</v>
      </c>
      <c r="P827" s="2">
        <f t="shared" si="33"/>
        <v>44012</v>
      </c>
    </row>
    <row r="828" spans="2:16" x14ac:dyDescent="0.3">
      <c r="B828">
        <v>825</v>
      </c>
      <c r="C828" t="s">
        <v>1843</v>
      </c>
      <c r="D828" t="s">
        <v>72</v>
      </c>
      <c r="E828" t="s">
        <v>73</v>
      </c>
      <c r="F828" t="s">
        <v>898</v>
      </c>
      <c r="G828" t="s">
        <v>899</v>
      </c>
      <c r="I828">
        <v>1</v>
      </c>
      <c r="J828">
        <v>1</v>
      </c>
      <c r="K828">
        <v>2021</v>
      </c>
      <c r="L828">
        <v>30</v>
      </c>
      <c r="M828">
        <v>6</v>
      </c>
      <c r="N828">
        <v>2021</v>
      </c>
      <c r="O828" s="2">
        <f t="shared" si="32"/>
        <v>44197</v>
      </c>
      <c r="P828" s="2">
        <f t="shared" si="33"/>
        <v>44377</v>
      </c>
    </row>
    <row r="829" spans="2:16" x14ac:dyDescent="0.3">
      <c r="B829">
        <v>826</v>
      </c>
      <c r="C829" t="s">
        <v>1844</v>
      </c>
      <c r="D829" t="s">
        <v>72</v>
      </c>
      <c r="E829" t="s">
        <v>73</v>
      </c>
      <c r="F829" t="s">
        <v>900</v>
      </c>
      <c r="G829" t="s">
        <v>901</v>
      </c>
      <c r="I829">
        <v>1</v>
      </c>
      <c r="J829">
        <v>1</v>
      </c>
      <c r="K829">
        <v>2022</v>
      </c>
      <c r="L829">
        <v>30</v>
      </c>
      <c r="M829">
        <v>6</v>
      </c>
      <c r="N829">
        <v>2022</v>
      </c>
      <c r="O829" s="2">
        <f t="shared" si="32"/>
        <v>44562</v>
      </c>
      <c r="P829" s="2">
        <f t="shared" si="33"/>
        <v>44742</v>
      </c>
    </row>
    <row r="830" spans="2:16" x14ac:dyDescent="0.3">
      <c r="B830">
        <v>827</v>
      </c>
      <c r="C830" t="s">
        <v>1845</v>
      </c>
      <c r="D830" t="s">
        <v>72</v>
      </c>
      <c r="E830" t="s">
        <v>73</v>
      </c>
      <c r="F830" t="s">
        <v>902</v>
      </c>
      <c r="G830" t="s">
        <v>903</v>
      </c>
      <c r="I830">
        <v>1</v>
      </c>
      <c r="J830">
        <v>1</v>
      </c>
      <c r="K830">
        <v>2023</v>
      </c>
      <c r="L830">
        <v>30</v>
      </c>
      <c r="M830">
        <v>6</v>
      </c>
      <c r="N830">
        <v>2023</v>
      </c>
      <c r="O830" s="2">
        <f t="shared" si="32"/>
        <v>44927</v>
      </c>
      <c r="P830" s="2">
        <f t="shared" si="33"/>
        <v>45107</v>
      </c>
    </row>
    <row r="831" spans="2:16" x14ac:dyDescent="0.3">
      <c r="B831">
        <v>828</v>
      </c>
      <c r="C831" t="s">
        <v>1846</v>
      </c>
      <c r="D831" t="s">
        <v>72</v>
      </c>
      <c r="E831" t="s">
        <v>73</v>
      </c>
      <c r="F831" t="s">
        <v>904</v>
      </c>
      <c r="G831" t="s">
        <v>905</v>
      </c>
      <c r="I831">
        <v>1</v>
      </c>
      <c r="J831">
        <v>1</v>
      </c>
      <c r="K831">
        <v>2024</v>
      </c>
      <c r="L831">
        <v>30</v>
      </c>
      <c r="M831">
        <v>6</v>
      </c>
      <c r="N831">
        <v>2024</v>
      </c>
      <c r="O831" s="2">
        <f t="shared" si="32"/>
        <v>45292</v>
      </c>
      <c r="P831" s="2">
        <f t="shared" si="33"/>
        <v>45473</v>
      </c>
    </row>
    <row r="832" spans="2:16" x14ac:dyDescent="0.3">
      <c r="B832">
        <v>829</v>
      </c>
      <c r="C832" t="s">
        <v>1847</v>
      </c>
      <c r="D832" t="s">
        <v>72</v>
      </c>
      <c r="E832" t="s">
        <v>73</v>
      </c>
      <c r="F832" t="s">
        <v>906</v>
      </c>
      <c r="G832" t="s">
        <v>907</v>
      </c>
      <c r="I832">
        <v>1</v>
      </c>
      <c r="J832">
        <v>1</v>
      </c>
      <c r="K832">
        <v>2025</v>
      </c>
      <c r="L832">
        <v>30</v>
      </c>
      <c r="M832">
        <v>6</v>
      </c>
      <c r="N832">
        <v>2025</v>
      </c>
      <c r="O832" s="2">
        <f t="shared" si="32"/>
        <v>45658</v>
      </c>
      <c r="P832" s="2">
        <f t="shared" si="33"/>
        <v>45838</v>
      </c>
    </row>
    <row r="833" spans="2:16" x14ac:dyDescent="0.3">
      <c r="B833">
        <v>830</v>
      </c>
      <c r="C833" t="s">
        <v>1848</v>
      </c>
      <c r="D833" t="s">
        <v>72</v>
      </c>
      <c r="E833" t="s">
        <v>73</v>
      </c>
      <c r="F833" t="s">
        <v>908</v>
      </c>
      <c r="G833" t="s">
        <v>909</v>
      </c>
      <c r="I833">
        <v>1</v>
      </c>
      <c r="J833">
        <v>1</v>
      </c>
      <c r="K833">
        <v>2026</v>
      </c>
      <c r="L833">
        <v>30</v>
      </c>
      <c r="M833">
        <v>6</v>
      </c>
      <c r="N833">
        <v>2026</v>
      </c>
      <c r="O833" s="2">
        <f t="shared" si="32"/>
        <v>46023</v>
      </c>
      <c r="P833" s="2">
        <f t="shared" si="33"/>
        <v>46203</v>
      </c>
    </row>
    <row r="834" spans="2:16" x14ac:dyDescent="0.3">
      <c r="B834">
        <v>831</v>
      </c>
      <c r="C834" t="s">
        <v>1849</v>
      </c>
      <c r="D834" t="s">
        <v>72</v>
      </c>
      <c r="E834" t="s">
        <v>73</v>
      </c>
      <c r="F834" t="s">
        <v>910</v>
      </c>
      <c r="G834" t="s">
        <v>911</v>
      </c>
      <c r="I834">
        <v>1</v>
      </c>
      <c r="J834">
        <v>1</v>
      </c>
      <c r="K834">
        <v>2027</v>
      </c>
      <c r="L834">
        <v>30</v>
      </c>
      <c r="M834">
        <v>6</v>
      </c>
      <c r="N834">
        <v>2027</v>
      </c>
      <c r="O834" s="2">
        <f t="shared" si="32"/>
        <v>46388</v>
      </c>
      <c r="P834" s="2">
        <f t="shared" si="33"/>
        <v>46568</v>
      </c>
    </row>
    <row r="835" spans="2:16" x14ac:dyDescent="0.3">
      <c r="B835">
        <v>832</v>
      </c>
      <c r="C835" t="s">
        <v>1850</v>
      </c>
      <c r="D835" t="s">
        <v>72</v>
      </c>
      <c r="E835" t="s">
        <v>73</v>
      </c>
      <c r="F835" t="s">
        <v>912</v>
      </c>
      <c r="G835" t="s">
        <v>913</v>
      </c>
      <c r="I835">
        <v>1</v>
      </c>
      <c r="J835">
        <v>1</v>
      </c>
      <c r="K835">
        <v>2028</v>
      </c>
      <c r="L835">
        <v>30</v>
      </c>
      <c r="M835">
        <v>6</v>
      </c>
      <c r="N835">
        <v>2028</v>
      </c>
      <c r="O835" s="2">
        <f t="shared" si="32"/>
        <v>46753</v>
      </c>
      <c r="P835" s="2">
        <f t="shared" si="33"/>
        <v>46934</v>
      </c>
    </row>
    <row r="836" spans="2:16" x14ac:dyDescent="0.3">
      <c r="B836">
        <v>833</v>
      </c>
      <c r="C836" t="s">
        <v>1851</v>
      </c>
      <c r="D836" t="s">
        <v>72</v>
      </c>
      <c r="E836" t="s">
        <v>73</v>
      </c>
      <c r="F836" t="s">
        <v>914</v>
      </c>
      <c r="G836" t="s">
        <v>915</v>
      </c>
      <c r="I836">
        <v>1</v>
      </c>
      <c r="J836">
        <v>1</v>
      </c>
      <c r="K836">
        <v>2029</v>
      </c>
      <c r="L836">
        <v>30</v>
      </c>
      <c r="M836">
        <v>6</v>
      </c>
      <c r="N836">
        <v>2029</v>
      </c>
      <c r="O836" s="2">
        <f t="shared" si="32"/>
        <v>47119</v>
      </c>
      <c r="P836" s="2">
        <f t="shared" si="33"/>
        <v>47299</v>
      </c>
    </row>
    <row r="837" spans="2:16" x14ac:dyDescent="0.3">
      <c r="B837">
        <v>834</v>
      </c>
      <c r="C837" t="s">
        <v>1852</v>
      </c>
      <c r="D837" t="s">
        <v>72</v>
      </c>
      <c r="E837" t="s">
        <v>73</v>
      </c>
      <c r="F837" t="s">
        <v>916</v>
      </c>
      <c r="G837" t="s">
        <v>917</v>
      </c>
      <c r="I837">
        <v>1</v>
      </c>
      <c r="J837">
        <v>1</v>
      </c>
      <c r="K837">
        <v>2030</v>
      </c>
      <c r="L837">
        <v>30</v>
      </c>
      <c r="M837">
        <v>6</v>
      </c>
      <c r="N837">
        <v>2030</v>
      </c>
      <c r="O837" s="2">
        <f t="shared" si="32"/>
        <v>47484</v>
      </c>
      <c r="P837" s="2">
        <f t="shared" si="33"/>
        <v>47664</v>
      </c>
    </row>
    <row r="838" spans="2:16" x14ac:dyDescent="0.3">
      <c r="B838">
        <v>835</v>
      </c>
      <c r="C838" t="s">
        <v>1853</v>
      </c>
      <c r="D838" t="s">
        <v>72</v>
      </c>
      <c r="E838" t="s">
        <v>73</v>
      </c>
      <c r="F838" t="s">
        <v>918</v>
      </c>
      <c r="G838" t="s">
        <v>919</v>
      </c>
      <c r="I838">
        <v>1</v>
      </c>
      <c r="J838">
        <v>1</v>
      </c>
      <c r="K838">
        <v>2031</v>
      </c>
      <c r="L838">
        <v>30</v>
      </c>
      <c r="M838">
        <v>6</v>
      </c>
      <c r="N838">
        <v>2031</v>
      </c>
      <c r="O838" s="2">
        <f t="shared" si="32"/>
        <v>47849</v>
      </c>
      <c r="P838" s="2">
        <f t="shared" si="33"/>
        <v>48029</v>
      </c>
    </row>
    <row r="839" spans="2:16" x14ac:dyDescent="0.3">
      <c r="B839">
        <v>836</v>
      </c>
      <c r="C839" t="s">
        <v>1854</v>
      </c>
      <c r="D839" t="s">
        <v>72</v>
      </c>
      <c r="E839" t="s">
        <v>73</v>
      </c>
      <c r="F839" t="s">
        <v>920</v>
      </c>
      <c r="G839" t="s">
        <v>921</v>
      </c>
      <c r="I839">
        <v>1</v>
      </c>
      <c r="J839">
        <v>1</v>
      </c>
      <c r="K839">
        <v>2032</v>
      </c>
      <c r="L839">
        <v>30</v>
      </c>
      <c r="M839">
        <v>6</v>
      </c>
      <c r="N839">
        <v>2032</v>
      </c>
      <c r="O839" s="2">
        <f t="shared" si="32"/>
        <v>48214</v>
      </c>
      <c r="P839" s="2">
        <f t="shared" si="33"/>
        <v>48395</v>
      </c>
    </row>
    <row r="840" spans="2:16" x14ac:dyDescent="0.3">
      <c r="B840">
        <v>837</v>
      </c>
      <c r="C840" t="s">
        <v>1855</v>
      </c>
      <c r="D840" t="s">
        <v>72</v>
      </c>
      <c r="E840" t="s">
        <v>73</v>
      </c>
      <c r="F840" t="s">
        <v>922</v>
      </c>
      <c r="G840" t="s">
        <v>923</v>
      </c>
      <c r="I840">
        <v>1</v>
      </c>
      <c r="J840">
        <v>1</v>
      </c>
      <c r="K840">
        <v>2033</v>
      </c>
      <c r="L840">
        <v>30</v>
      </c>
      <c r="M840">
        <v>6</v>
      </c>
      <c r="N840">
        <v>2033</v>
      </c>
      <c r="O840" s="2">
        <f t="shared" si="32"/>
        <v>48580</v>
      </c>
      <c r="P840" s="2">
        <f t="shared" si="33"/>
        <v>48760</v>
      </c>
    </row>
    <row r="841" spans="2:16" x14ac:dyDescent="0.3">
      <c r="B841">
        <v>838</v>
      </c>
      <c r="C841" t="s">
        <v>1856</v>
      </c>
      <c r="D841" t="s">
        <v>72</v>
      </c>
      <c r="E841" t="s">
        <v>73</v>
      </c>
      <c r="F841" t="s">
        <v>924</v>
      </c>
      <c r="G841" t="s">
        <v>925</v>
      </c>
      <c r="I841">
        <v>1</v>
      </c>
      <c r="J841">
        <v>1</v>
      </c>
      <c r="K841">
        <v>2034</v>
      </c>
      <c r="L841">
        <v>30</v>
      </c>
      <c r="M841">
        <v>6</v>
      </c>
      <c r="N841">
        <v>2034</v>
      </c>
      <c r="O841" s="2">
        <f t="shared" si="32"/>
        <v>48945</v>
      </c>
      <c r="P841" s="2">
        <f t="shared" si="33"/>
        <v>49125</v>
      </c>
    </row>
    <row r="842" spans="2:16" x14ac:dyDescent="0.3">
      <c r="B842">
        <v>839</v>
      </c>
      <c r="C842" t="s">
        <v>1857</v>
      </c>
      <c r="D842" t="s">
        <v>72</v>
      </c>
      <c r="E842" t="s">
        <v>73</v>
      </c>
      <c r="F842" t="s">
        <v>926</v>
      </c>
      <c r="G842" t="s">
        <v>927</v>
      </c>
      <c r="I842">
        <v>1</v>
      </c>
      <c r="J842">
        <v>1</v>
      </c>
      <c r="K842">
        <v>2035</v>
      </c>
      <c r="L842">
        <v>30</v>
      </c>
      <c r="M842">
        <v>6</v>
      </c>
      <c r="N842">
        <v>2035</v>
      </c>
      <c r="O842" s="2">
        <f t="shared" si="32"/>
        <v>49310</v>
      </c>
      <c r="P842" s="2">
        <f t="shared" si="33"/>
        <v>49490</v>
      </c>
    </row>
    <row r="843" spans="2:16" x14ac:dyDescent="0.3">
      <c r="B843">
        <v>840</v>
      </c>
      <c r="C843" t="s">
        <v>1858</v>
      </c>
      <c r="D843" t="s">
        <v>72</v>
      </c>
      <c r="E843" t="s">
        <v>73</v>
      </c>
      <c r="F843" t="s">
        <v>928</v>
      </c>
      <c r="G843" t="s">
        <v>929</v>
      </c>
      <c r="I843">
        <v>1</v>
      </c>
      <c r="J843">
        <v>1</v>
      </c>
      <c r="K843">
        <v>2036</v>
      </c>
      <c r="L843">
        <v>30</v>
      </c>
      <c r="M843">
        <v>6</v>
      </c>
      <c r="N843">
        <v>2036</v>
      </c>
      <c r="O843" s="2">
        <f t="shared" si="32"/>
        <v>49675</v>
      </c>
      <c r="P843" s="2">
        <f t="shared" si="33"/>
        <v>49856</v>
      </c>
    </row>
    <row r="844" spans="2:16" x14ac:dyDescent="0.3">
      <c r="B844">
        <v>841</v>
      </c>
      <c r="C844" t="s">
        <v>1859</v>
      </c>
      <c r="D844" t="s">
        <v>72</v>
      </c>
      <c r="E844" t="s">
        <v>73</v>
      </c>
      <c r="F844" t="s">
        <v>930</v>
      </c>
      <c r="G844" t="s">
        <v>931</v>
      </c>
      <c r="I844">
        <v>1</v>
      </c>
      <c r="J844">
        <v>1</v>
      </c>
      <c r="K844">
        <v>2037</v>
      </c>
      <c r="L844">
        <v>30</v>
      </c>
      <c r="M844">
        <v>6</v>
      </c>
      <c r="N844">
        <v>2037</v>
      </c>
      <c r="O844" s="2">
        <f t="shared" si="32"/>
        <v>50041</v>
      </c>
      <c r="P844" s="2">
        <f t="shared" si="33"/>
        <v>50221</v>
      </c>
    </row>
    <row r="845" spans="2:16" x14ac:dyDescent="0.3">
      <c r="B845">
        <v>842</v>
      </c>
      <c r="C845" t="s">
        <v>1860</v>
      </c>
      <c r="D845" t="s">
        <v>72</v>
      </c>
      <c r="E845" t="s">
        <v>73</v>
      </c>
      <c r="F845" t="s">
        <v>932</v>
      </c>
      <c r="G845" t="s">
        <v>933</v>
      </c>
      <c r="I845">
        <v>1</v>
      </c>
      <c r="J845">
        <v>1</v>
      </c>
      <c r="K845">
        <v>2038</v>
      </c>
      <c r="L845">
        <v>30</v>
      </c>
      <c r="M845">
        <v>6</v>
      </c>
      <c r="N845">
        <v>2038</v>
      </c>
      <c r="O845" s="2">
        <f t="shared" si="32"/>
        <v>50406</v>
      </c>
      <c r="P845" s="2">
        <f t="shared" si="33"/>
        <v>50586</v>
      </c>
    </row>
    <row r="846" spans="2:16" x14ac:dyDescent="0.3">
      <c r="B846">
        <v>843</v>
      </c>
      <c r="C846" t="s">
        <v>1861</v>
      </c>
      <c r="D846" t="s">
        <v>72</v>
      </c>
      <c r="E846" t="s">
        <v>73</v>
      </c>
      <c r="F846" t="s">
        <v>934</v>
      </c>
      <c r="G846" t="s">
        <v>935</v>
      </c>
      <c r="I846">
        <v>1</v>
      </c>
      <c r="J846">
        <v>1</v>
      </c>
      <c r="K846">
        <v>2039</v>
      </c>
      <c r="L846">
        <v>30</v>
      </c>
      <c r="M846">
        <v>6</v>
      </c>
      <c r="N846">
        <v>2039</v>
      </c>
      <c r="O846" s="2">
        <f t="shared" si="32"/>
        <v>50771</v>
      </c>
      <c r="P846" s="2">
        <f t="shared" si="33"/>
        <v>50951</v>
      </c>
    </row>
    <row r="847" spans="2:16" x14ac:dyDescent="0.3">
      <c r="B847">
        <v>844</v>
      </c>
      <c r="C847" t="s">
        <v>1862</v>
      </c>
      <c r="D847" t="s">
        <v>72</v>
      </c>
      <c r="E847" t="s">
        <v>73</v>
      </c>
      <c r="F847" t="s">
        <v>936</v>
      </c>
      <c r="G847" t="s">
        <v>937</v>
      </c>
      <c r="I847">
        <v>1</v>
      </c>
      <c r="J847">
        <v>1</v>
      </c>
      <c r="K847">
        <v>2040</v>
      </c>
      <c r="L847">
        <v>30</v>
      </c>
      <c r="M847">
        <v>6</v>
      </c>
      <c r="N847">
        <v>2040</v>
      </c>
      <c r="O847" s="2">
        <f t="shared" si="32"/>
        <v>51136</v>
      </c>
      <c r="P847" s="2">
        <f t="shared" si="33"/>
        <v>51317</v>
      </c>
    </row>
    <row r="848" spans="2:16" x14ac:dyDescent="0.3">
      <c r="B848">
        <v>845</v>
      </c>
      <c r="C848" t="s">
        <v>1863</v>
      </c>
      <c r="D848" t="s">
        <v>72</v>
      </c>
      <c r="E848" t="s">
        <v>73</v>
      </c>
      <c r="F848" t="s">
        <v>938</v>
      </c>
      <c r="G848" t="s">
        <v>939</v>
      </c>
      <c r="I848">
        <v>1</v>
      </c>
      <c r="J848">
        <v>1</v>
      </c>
      <c r="K848">
        <v>2041</v>
      </c>
      <c r="L848">
        <v>30</v>
      </c>
      <c r="M848">
        <v>6</v>
      </c>
      <c r="N848">
        <v>2041</v>
      </c>
      <c r="O848" s="2">
        <f t="shared" si="32"/>
        <v>51502</v>
      </c>
      <c r="P848" s="2">
        <f t="shared" si="33"/>
        <v>51682</v>
      </c>
    </row>
    <row r="849" spans="2:16" x14ac:dyDescent="0.3">
      <c r="B849">
        <v>846</v>
      </c>
      <c r="C849" t="s">
        <v>1864</v>
      </c>
      <c r="D849" t="s">
        <v>72</v>
      </c>
      <c r="E849" t="s">
        <v>73</v>
      </c>
      <c r="F849" t="s">
        <v>940</v>
      </c>
      <c r="G849" t="s">
        <v>941</v>
      </c>
      <c r="I849">
        <v>1</v>
      </c>
      <c r="J849">
        <v>1</v>
      </c>
      <c r="K849">
        <v>2042</v>
      </c>
      <c r="L849">
        <v>30</v>
      </c>
      <c r="M849">
        <v>6</v>
      </c>
      <c r="N849">
        <v>2042</v>
      </c>
      <c r="O849" s="2">
        <f t="shared" si="32"/>
        <v>51867</v>
      </c>
      <c r="P849" s="2">
        <f t="shared" si="33"/>
        <v>52047</v>
      </c>
    </row>
    <row r="850" spans="2:16" x14ac:dyDescent="0.3">
      <c r="B850">
        <v>847</v>
      </c>
      <c r="C850" t="s">
        <v>1865</v>
      </c>
      <c r="D850" t="s">
        <v>72</v>
      </c>
      <c r="E850" t="s">
        <v>73</v>
      </c>
      <c r="F850" t="s">
        <v>942</v>
      </c>
      <c r="G850" t="s">
        <v>943</v>
      </c>
      <c r="I850">
        <v>1</v>
      </c>
      <c r="J850">
        <v>1</v>
      </c>
      <c r="K850">
        <v>2043</v>
      </c>
      <c r="L850">
        <v>30</v>
      </c>
      <c r="M850">
        <v>6</v>
      </c>
      <c r="N850">
        <v>2043</v>
      </c>
      <c r="O850" s="2">
        <f t="shared" si="32"/>
        <v>52232</v>
      </c>
      <c r="P850" s="2">
        <f t="shared" si="33"/>
        <v>52412</v>
      </c>
    </row>
    <row r="851" spans="2:16" x14ac:dyDescent="0.3">
      <c r="B851">
        <v>848</v>
      </c>
      <c r="C851" t="s">
        <v>1866</v>
      </c>
      <c r="D851" t="s">
        <v>72</v>
      </c>
      <c r="E851" t="s">
        <v>73</v>
      </c>
      <c r="F851" t="s">
        <v>944</v>
      </c>
      <c r="G851" t="s">
        <v>945</v>
      </c>
      <c r="I851">
        <v>1</v>
      </c>
      <c r="J851">
        <v>1</v>
      </c>
      <c r="K851">
        <v>2044</v>
      </c>
      <c r="L851">
        <v>30</v>
      </c>
      <c r="M851">
        <v>6</v>
      </c>
      <c r="N851">
        <v>2044</v>
      </c>
      <c r="O851" s="2">
        <f t="shared" si="32"/>
        <v>52597</v>
      </c>
      <c r="P851" s="2">
        <f t="shared" si="33"/>
        <v>52778</v>
      </c>
    </row>
    <row r="852" spans="2:16" x14ac:dyDescent="0.3">
      <c r="B852">
        <v>849</v>
      </c>
      <c r="C852" t="s">
        <v>1867</v>
      </c>
      <c r="D852" t="s">
        <v>72</v>
      </c>
      <c r="E852" t="s">
        <v>73</v>
      </c>
      <c r="F852" t="s">
        <v>946</v>
      </c>
      <c r="G852" t="s">
        <v>947</v>
      </c>
      <c r="I852">
        <v>1</v>
      </c>
      <c r="J852">
        <v>1</v>
      </c>
      <c r="K852">
        <v>2045</v>
      </c>
      <c r="L852">
        <v>30</v>
      </c>
      <c r="M852">
        <v>6</v>
      </c>
      <c r="N852">
        <v>2045</v>
      </c>
      <c r="O852" s="2">
        <f t="shared" si="32"/>
        <v>52963</v>
      </c>
      <c r="P852" s="2">
        <f t="shared" si="33"/>
        <v>53143</v>
      </c>
    </row>
    <row r="853" spans="2:16" x14ac:dyDescent="0.3">
      <c r="B853">
        <v>850</v>
      </c>
      <c r="C853" t="s">
        <v>1868</v>
      </c>
      <c r="D853" t="s">
        <v>72</v>
      </c>
      <c r="E853" t="s">
        <v>73</v>
      </c>
      <c r="F853" t="s">
        <v>948</v>
      </c>
      <c r="G853" t="s">
        <v>949</v>
      </c>
      <c r="I853">
        <v>1</v>
      </c>
      <c r="J853">
        <v>1</v>
      </c>
      <c r="K853">
        <v>2046</v>
      </c>
      <c r="L853">
        <v>30</v>
      </c>
      <c r="M853">
        <v>6</v>
      </c>
      <c r="N853">
        <v>2046</v>
      </c>
      <c r="O853" s="2">
        <f t="shared" si="32"/>
        <v>53328</v>
      </c>
      <c r="P853" s="2">
        <f t="shared" si="33"/>
        <v>53508</v>
      </c>
    </row>
    <row r="854" spans="2:16" x14ac:dyDescent="0.3">
      <c r="B854">
        <v>851</v>
      </c>
      <c r="C854" t="s">
        <v>1869</v>
      </c>
      <c r="D854" t="s">
        <v>72</v>
      </c>
      <c r="E854" t="s">
        <v>73</v>
      </c>
      <c r="F854" t="s">
        <v>950</v>
      </c>
      <c r="G854" t="s">
        <v>951</v>
      </c>
      <c r="I854">
        <v>1</v>
      </c>
      <c r="J854">
        <v>1</v>
      </c>
      <c r="K854">
        <v>2047</v>
      </c>
      <c r="L854">
        <v>30</v>
      </c>
      <c r="M854">
        <v>6</v>
      </c>
      <c r="N854">
        <v>2047</v>
      </c>
      <c r="O854" s="2">
        <f t="shared" si="32"/>
        <v>53693</v>
      </c>
      <c r="P854" s="2">
        <f t="shared" si="33"/>
        <v>53873</v>
      </c>
    </row>
    <row r="855" spans="2:16" x14ac:dyDescent="0.3">
      <c r="B855">
        <v>852</v>
      </c>
      <c r="C855" t="s">
        <v>1870</v>
      </c>
      <c r="D855" t="s">
        <v>72</v>
      </c>
      <c r="E855" t="s">
        <v>73</v>
      </c>
      <c r="F855" t="s">
        <v>952</v>
      </c>
      <c r="G855" t="s">
        <v>953</v>
      </c>
      <c r="I855">
        <v>1</v>
      </c>
      <c r="J855">
        <v>1</v>
      </c>
      <c r="K855">
        <v>2048</v>
      </c>
      <c r="L855">
        <v>30</v>
      </c>
      <c r="M855">
        <v>6</v>
      </c>
      <c r="N855">
        <v>2048</v>
      </c>
      <c r="O855" s="2">
        <f t="shared" si="32"/>
        <v>54058</v>
      </c>
      <c r="P855" s="2">
        <f t="shared" si="33"/>
        <v>54239</v>
      </c>
    </row>
    <row r="856" spans="2:16" x14ac:dyDescent="0.3">
      <c r="B856">
        <v>853</v>
      </c>
      <c r="C856" t="s">
        <v>1871</v>
      </c>
      <c r="D856" t="s">
        <v>72</v>
      </c>
      <c r="E856" t="s">
        <v>73</v>
      </c>
      <c r="F856" t="s">
        <v>954</v>
      </c>
      <c r="G856" t="s">
        <v>955</v>
      </c>
      <c r="I856">
        <v>1</v>
      </c>
      <c r="J856">
        <v>1</v>
      </c>
      <c r="K856">
        <v>2049</v>
      </c>
      <c r="L856">
        <v>30</v>
      </c>
      <c r="M856">
        <v>6</v>
      </c>
      <c r="N856">
        <v>2049</v>
      </c>
      <c r="O856" s="2">
        <f t="shared" si="32"/>
        <v>54424</v>
      </c>
      <c r="P856" s="2">
        <f t="shared" si="33"/>
        <v>54604</v>
      </c>
    </row>
    <row r="857" spans="2:16" x14ac:dyDescent="0.3">
      <c r="B857">
        <v>854</v>
      </c>
      <c r="C857" t="s">
        <v>1872</v>
      </c>
      <c r="D857" t="s">
        <v>72</v>
      </c>
      <c r="E857" t="s">
        <v>73</v>
      </c>
      <c r="F857" t="s">
        <v>956</v>
      </c>
      <c r="G857" t="s">
        <v>957</v>
      </c>
      <c r="I857">
        <v>1</v>
      </c>
      <c r="J857">
        <v>1</v>
      </c>
      <c r="K857">
        <v>2050</v>
      </c>
      <c r="L857">
        <v>30</v>
      </c>
      <c r="M857">
        <v>6</v>
      </c>
      <c r="N857">
        <v>2050</v>
      </c>
      <c r="O857" s="2">
        <f t="shared" si="32"/>
        <v>54789</v>
      </c>
      <c r="P857" s="2">
        <f t="shared" si="33"/>
        <v>54969</v>
      </c>
    </row>
    <row r="858" spans="2:16" x14ac:dyDescent="0.3">
      <c r="B858">
        <v>855</v>
      </c>
      <c r="C858" t="s">
        <v>1873</v>
      </c>
      <c r="D858" t="s">
        <v>72</v>
      </c>
      <c r="E858" t="s">
        <v>73</v>
      </c>
      <c r="F858" t="s">
        <v>958</v>
      </c>
      <c r="G858" t="s">
        <v>959</v>
      </c>
      <c r="I858">
        <v>1</v>
      </c>
      <c r="J858" s="5">
        <v>7</v>
      </c>
      <c r="K858">
        <v>1990</v>
      </c>
      <c r="L858">
        <v>31</v>
      </c>
      <c r="M858">
        <v>12</v>
      </c>
      <c r="N858">
        <v>1990</v>
      </c>
      <c r="O858" s="2">
        <f t="shared" si="32"/>
        <v>33055</v>
      </c>
      <c r="P858" s="2">
        <f t="shared" si="33"/>
        <v>33238</v>
      </c>
    </row>
    <row r="859" spans="2:16" x14ac:dyDescent="0.3">
      <c r="B859">
        <v>856</v>
      </c>
      <c r="C859" t="s">
        <v>1874</v>
      </c>
      <c r="D859" t="s">
        <v>72</v>
      </c>
      <c r="E859" t="s">
        <v>73</v>
      </c>
      <c r="F859" t="s">
        <v>960</v>
      </c>
      <c r="G859" t="s">
        <v>961</v>
      </c>
      <c r="I859">
        <v>1</v>
      </c>
      <c r="J859">
        <v>7</v>
      </c>
      <c r="K859">
        <v>1991</v>
      </c>
      <c r="L859">
        <v>31</v>
      </c>
      <c r="M859">
        <v>12</v>
      </c>
      <c r="N859">
        <v>1991</v>
      </c>
      <c r="O859" s="2">
        <f t="shared" si="32"/>
        <v>33420</v>
      </c>
      <c r="P859" s="2">
        <f t="shared" si="33"/>
        <v>33603</v>
      </c>
    </row>
    <row r="860" spans="2:16" x14ac:dyDescent="0.3">
      <c r="B860">
        <v>857</v>
      </c>
      <c r="C860" t="s">
        <v>1875</v>
      </c>
      <c r="D860" t="s">
        <v>72</v>
      </c>
      <c r="E860" t="s">
        <v>73</v>
      </c>
      <c r="F860" t="s">
        <v>962</v>
      </c>
      <c r="G860" t="s">
        <v>963</v>
      </c>
      <c r="I860">
        <v>1</v>
      </c>
      <c r="J860">
        <v>7</v>
      </c>
      <c r="K860">
        <v>1992</v>
      </c>
      <c r="L860">
        <v>31</v>
      </c>
      <c r="M860">
        <v>12</v>
      </c>
      <c r="N860">
        <v>1992</v>
      </c>
      <c r="O860" s="2">
        <f t="shared" si="32"/>
        <v>33786</v>
      </c>
      <c r="P860" s="2">
        <f t="shared" si="33"/>
        <v>33969</v>
      </c>
    </row>
    <row r="861" spans="2:16" x14ac:dyDescent="0.3">
      <c r="B861">
        <v>858</v>
      </c>
      <c r="C861" t="s">
        <v>1876</v>
      </c>
      <c r="D861" t="s">
        <v>72</v>
      </c>
      <c r="E861" t="s">
        <v>73</v>
      </c>
      <c r="F861" t="s">
        <v>964</v>
      </c>
      <c r="G861" t="s">
        <v>965</v>
      </c>
      <c r="I861">
        <v>1</v>
      </c>
      <c r="J861">
        <v>7</v>
      </c>
      <c r="K861">
        <v>1993</v>
      </c>
      <c r="L861">
        <v>31</v>
      </c>
      <c r="M861">
        <v>12</v>
      </c>
      <c r="N861">
        <v>1993</v>
      </c>
      <c r="O861" s="2">
        <f t="shared" ref="O861:O924" si="34">+DATE(K861,J861,I861)</f>
        <v>34151</v>
      </c>
      <c r="P861" s="2">
        <f t="shared" ref="P861:P924" si="35">+DATE(N861,M861,L861)</f>
        <v>34334</v>
      </c>
    </row>
    <row r="862" spans="2:16" x14ac:dyDescent="0.3">
      <c r="B862">
        <v>859</v>
      </c>
      <c r="C862" t="s">
        <v>1877</v>
      </c>
      <c r="D862" t="s">
        <v>72</v>
      </c>
      <c r="E862" t="s">
        <v>73</v>
      </c>
      <c r="F862" t="s">
        <v>966</v>
      </c>
      <c r="G862" t="s">
        <v>967</v>
      </c>
      <c r="I862">
        <v>1</v>
      </c>
      <c r="J862">
        <v>7</v>
      </c>
      <c r="K862">
        <v>1994</v>
      </c>
      <c r="L862">
        <v>31</v>
      </c>
      <c r="M862">
        <v>12</v>
      </c>
      <c r="N862">
        <v>1994</v>
      </c>
      <c r="O862" s="2">
        <f t="shared" si="34"/>
        <v>34516</v>
      </c>
      <c r="P862" s="2">
        <f t="shared" si="35"/>
        <v>34699</v>
      </c>
    </row>
    <row r="863" spans="2:16" x14ac:dyDescent="0.3">
      <c r="B863">
        <v>860</v>
      </c>
      <c r="C863" t="s">
        <v>1878</v>
      </c>
      <c r="D863" t="s">
        <v>72</v>
      </c>
      <c r="E863" t="s">
        <v>73</v>
      </c>
      <c r="F863" t="s">
        <v>968</v>
      </c>
      <c r="G863" t="s">
        <v>969</v>
      </c>
      <c r="I863">
        <v>1</v>
      </c>
      <c r="J863">
        <v>7</v>
      </c>
      <c r="K863">
        <v>1995</v>
      </c>
      <c r="L863">
        <v>31</v>
      </c>
      <c r="M863">
        <v>12</v>
      </c>
      <c r="N863">
        <v>1995</v>
      </c>
      <c r="O863" s="2">
        <f t="shared" si="34"/>
        <v>34881</v>
      </c>
      <c r="P863" s="2">
        <f t="shared" si="35"/>
        <v>35064</v>
      </c>
    </row>
    <row r="864" spans="2:16" x14ac:dyDescent="0.3">
      <c r="B864">
        <v>861</v>
      </c>
      <c r="C864" t="s">
        <v>1879</v>
      </c>
      <c r="D864" t="s">
        <v>72</v>
      </c>
      <c r="E864" t="s">
        <v>73</v>
      </c>
      <c r="F864" t="s">
        <v>970</v>
      </c>
      <c r="G864" t="s">
        <v>971</v>
      </c>
      <c r="I864">
        <v>1</v>
      </c>
      <c r="J864">
        <v>7</v>
      </c>
      <c r="K864">
        <v>1996</v>
      </c>
      <c r="L864">
        <v>31</v>
      </c>
      <c r="M864">
        <v>12</v>
      </c>
      <c r="N864">
        <v>1996</v>
      </c>
      <c r="O864" s="2">
        <f t="shared" si="34"/>
        <v>35247</v>
      </c>
      <c r="P864" s="2">
        <f t="shared" si="35"/>
        <v>35430</v>
      </c>
    </row>
    <row r="865" spans="2:16" x14ac:dyDescent="0.3">
      <c r="B865">
        <v>862</v>
      </c>
      <c r="C865" t="s">
        <v>1880</v>
      </c>
      <c r="D865" t="s">
        <v>72</v>
      </c>
      <c r="E865" t="s">
        <v>73</v>
      </c>
      <c r="F865" t="s">
        <v>972</v>
      </c>
      <c r="G865" t="s">
        <v>973</v>
      </c>
      <c r="I865">
        <v>1</v>
      </c>
      <c r="J865">
        <v>7</v>
      </c>
      <c r="K865">
        <v>1997</v>
      </c>
      <c r="L865">
        <v>31</v>
      </c>
      <c r="M865">
        <v>12</v>
      </c>
      <c r="N865">
        <v>1997</v>
      </c>
      <c r="O865" s="2">
        <f t="shared" si="34"/>
        <v>35612</v>
      </c>
      <c r="P865" s="2">
        <f t="shared" si="35"/>
        <v>35795</v>
      </c>
    </row>
    <row r="866" spans="2:16" x14ac:dyDescent="0.3">
      <c r="B866">
        <v>863</v>
      </c>
      <c r="C866" t="s">
        <v>1881</v>
      </c>
      <c r="D866" t="s">
        <v>72</v>
      </c>
      <c r="E866" t="s">
        <v>73</v>
      </c>
      <c r="F866" t="s">
        <v>974</v>
      </c>
      <c r="G866" t="s">
        <v>975</v>
      </c>
      <c r="I866">
        <v>1</v>
      </c>
      <c r="J866">
        <v>7</v>
      </c>
      <c r="K866">
        <v>1998</v>
      </c>
      <c r="L866">
        <v>31</v>
      </c>
      <c r="M866">
        <v>12</v>
      </c>
      <c r="N866">
        <v>1998</v>
      </c>
      <c r="O866" s="2">
        <f t="shared" si="34"/>
        <v>35977</v>
      </c>
      <c r="P866" s="2">
        <f t="shared" si="35"/>
        <v>36160</v>
      </c>
    </row>
    <row r="867" spans="2:16" x14ac:dyDescent="0.3">
      <c r="B867">
        <v>864</v>
      </c>
      <c r="C867" t="s">
        <v>1882</v>
      </c>
      <c r="D867" t="s">
        <v>72</v>
      </c>
      <c r="E867" t="s">
        <v>73</v>
      </c>
      <c r="F867" t="s">
        <v>976</v>
      </c>
      <c r="G867" t="s">
        <v>977</v>
      </c>
      <c r="I867">
        <v>1</v>
      </c>
      <c r="J867">
        <v>7</v>
      </c>
      <c r="K867">
        <v>1999</v>
      </c>
      <c r="L867">
        <v>31</v>
      </c>
      <c r="M867">
        <v>12</v>
      </c>
      <c r="N867">
        <v>1999</v>
      </c>
      <c r="O867" s="2">
        <f t="shared" si="34"/>
        <v>36342</v>
      </c>
      <c r="P867" s="2">
        <f t="shared" si="35"/>
        <v>36525</v>
      </c>
    </row>
    <row r="868" spans="2:16" x14ac:dyDescent="0.3">
      <c r="B868">
        <v>865</v>
      </c>
      <c r="C868" t="s">
        <v>1883</v>
      </c>
      <c r="D868" t="s">
        <v>72</v>
      </c>
      <c r="E868" t="s">
        <v>73</v>
      </c>
      <c r="F868" t="s">
        <v>978</v>
      </c>
      <c r="G868" t="s">
        <v>979</v>
      </c>
      <c r="I868">
        <v>1</v>
      </c>
      <c r="J868">
        <v>7</v>
      </c>
      <c r="K868">
        <v>2000</v>
      </c>
      <c r="L868">
        <v>31</v>
      </c>
      <c r="M868">
        <v>12</v>
      </c>
      <c r="N868">
        <v>2000</v>
      </c>
      <c r="O868" s="2">
        <f t="shared" si="34"/>
        <v>36708</v>
      </c>
      <c r="P868" s="2">
        <f t="shared" si="35"/>
        <v>36891</v>
      </c>
    </row>
    <row r="869" spans="2:16" x14ac:dyDescent="0.3">
      <c r="B869">
        <v>866</v>
      </c>
      <c r="C869" t="s">
        <v>1884</v>
      </c>
      <c r="D869" t="s">
        <v>72</v>
      </c>
      <c r="E869" t="s">
        <v>73</v>
      </c>
      <c r="F869" t="s">
        <v>980</v>
      </c>
      <c r="G869" t="s">
        <v>981</v>
      </c>
      <c r="I869">
        <v>1</v>
      </c>
      <c r="J869">
        <v>7</v>
      </c>
      <c r="K869">
        <v>2001</v>
      </c>
      <c r="L869">
        <v>31</v>
      </c>
      <c r="M869">
        <v>12</v>
      </c>
      <c r="N869">
        <v>2001</v>
      </c>
      <c r="O869" s="2">
        <f t="shared" si="34"/>
        <v>37073</v>
      </c>
      <c r="P869" s="2">
        <f t="shared" si="35"/>
        <v>37256</v>
      </c>
    </row>
    <row r="870" spans="2:16" x14ac:dyDescent="0.3">
      <c r="B870">
        <v>867</v>
      </c>
      <c r="C870" t="s">
        <v>1885</v>
      </c>
      <c r="D870" t="s">
        <v>72</v>
      </c>
      <c r="E870" t="s">
        <v>73</v>
      </c>
      <c r="F870" t="s">
        <v>982</v>
      </c>
      <c r="G870" t="s">
        <v>983</v>
      </c>
      <c r="I870">
        <v>1</v>
      </c>
      <c r="J870">
        <v>7</v>
      </c>
      <c r="K870">
        <v>2002</v>
      </c>
      <c r="L870">
        <v>31</v>
      </c>
      <c r="M870">
        <v>12</v>
      </c>
      <c r="N870">
        <v>2002</v>
      </c>
      <c r="O870" s="2">
        <f t="shared" si="34"/>
        <v>37438</v>
      </c>
      <c r="P870" s="2">
        <f t="shared" si="35"/>
        <v>37621</v>
      </c>
    </row>
    <row r="871" spans="2:16" x14ac:dyDescent="0.3">
      <c r="B871">
        <v>868</v>
      </c>
      <c r="C871" t="s">
        <v>1886</v>
      </c>
      <c r="D871" t="s">
        <v>72</v>
      </c>
      <c r="E871" t="s">
        <v>73</v>
      </c>
      <c r="F871" t="s">
        <v>984</v>
      </c>
      <c r="G871" t="s">
        <v>985</v>
      </c>
      <c r="I871">
        <v>1</v>
      </c>
      <c r="J871">
        <v>7</v>
      </c>
      <c r="K871">
        <v>2003</v>
      </c>
      <c r="L871">
        <v>31</v>
      </c>
      <c r="M871">
        <v>12</v>
      </c>
      <c r="N871">
        <v>2003</v>
      </c>
      <c r="O871" s="2">
        <f t="shared" si="34"/>
        <v>37803</v>
      </c>
      <c r="P871" s="2">
        <f t="shared" si="35"/>
        <v>37986</v>
      </c>
    </row>
    <row r="872" spans="2:16" x14ac:dyDescent="0.3">
      <c r="B872">
        <v>869</v>
      </c>
      <c r="C872" t="s">
        <v>1887</v>
      </c>
      <c r="D872" t="s">
        <v>72</v>
      </c>
      <c r="E872" t="s">
        <v>73</v>
      </c>
      <c r="F872" t="s">
        <v>986</v>
      </c>
      <c r="G872" t="s">
        <v>987</v>
      </c>
      <c r="I872">
        <v>1</v>
      </c>
      <c r="J872">
        <v>7</v>
      </c>
      <c r="K872">
        <v>2004</v>
      </c>
      <c r="L872">
        <v>31</v>
      </c>
      <c r="M872">
        <v>12</v>
      </c>
      <c r="N872">
        <v>2004</v>
      </c>
      <c r="O872" s="2">
        <f t="shared" si="34"/>
        <v>38169</v>
      </c>
      <c r="P872" s="2">
        <f t="shared" si="35"/>
        <v>38352</v>
      </c>
    </row>
    <row r="873" spans="2:16" x14ac:dyDescent="0.3">
      <c r="B873">
        <v>870</v>
      </c>
      <c r="C873" t="s">
        <v>1888</v>
      </c>
      <c r="D873" t="s">
        <v>72</v>
      </c>
      <c r="E873" t="s">
        <v>73</v>
      </c>
      <c r="F873" t="s">
        <v>988</v>
      </c>
      <c r="G873" t="s">
        <v>989</v>
      </c>
      <c r="I873">
        <v>1</v>
      </c>
      <c r="J873">
        <v>7</v>
      </c>
      <c r="K873">
        <v>2005</v>
      </c>
      <c r="L873">
        <v>31</v>
      </c>
      <c r="M873">
        <v>12</v>
      </c>
      <c r="N873">
        <v>2005</v>
      </c>
      <c r="O873" s="2">
        <f t="shared" si="34"/>
        <v>38534</v>
      </c>
      <c r="P873" s="2">
        <f t="shared" si="35"/>
        <v>38717</v>
      </c>
    </row>
    <row r="874" spans="2:16" x14ac:dyDescent="0.3">
      <c r="B874">
        <v>871</v>
      </c>
      <c r="C874" t="s">
        <v>1889</v>
      </c>
      <c r="D874" t="s">
        <v>72</v>
      </c>
      <c r="E874" t="s">
        <v>73</v>
      </c>
      <c r="F874" t="s">
        <v>990</v>
      </c>
      <c r="G874" t="s">
        <v>991</v>
      </c>
      <c r="I874">
        <v>1</v>
      </c>
      <c r="J874">
        <v>7</v>
      </c>
      <c r="K874">
        <v>2006</v>
      </c>
      <c r="L874">
        <v>31</v>
      </c>
      <c r="M874">
        <v>12</v>
      </c>
      <c r="N874">
        <v>2006</v>
      </c>
      <c r="O874" s="2">
        <f t="shared" si="34"/>
        <v>38899</v>
      </c>
      <c r="P874" s="2">
        <f t="shared" si="35"/>
        <v>39082</v>
      </c>
    </row>
    <row r="875" spans="2:16" x14ac:dyDescent="0.3">
      <c r="B875">
        <v>872</v>
      </c>
      <c r="C875" t="s">
        <v>1890</v>
      </c>
      <c r="D875" t="s">
        <v>72</v>
      </c>
      <c r="E875" t="s">
        <v>73</v>
      </c>
      <c r="F875" t="s">
        <v>992</v>
      </c>
      <c r="G875" t="s">
        <v>993</v>
      </c>
      <c r="I875">
        <v>1</v>
      </c>
      <c r="J875">
        <v>7</v>
      </c>
      <c r="K875">
        <v>2007</v>
      </c>
      <c r="L875">
        <v>31</v>
      </c>
      <c r="M875">
        <v>12</v>
      </c>
      <c r="N875">
        <v>2007</v>
      </c>
      <c r="O875" s="2">
        <f t="shared" si="34"/>
        <v>39264</v>
      </c>
      <c r="P875" s="2">
        <f t="shared" si="35"/>
        <v>39447</v>
      </c>
    </row>
    <row r="876" spans="2:16" x14ac:dyDescent="0.3">
      <c r="B876">
        <v>873</v>
      </c>
      <c r="C876" t="s">
        <v>1891</v>
      </c>
      <c r="D876" t="s">
        <v>72</v>
      </c>
      <c r="E876" t="s">
        <v>73</v>
      </c>
      <c r="F876" t="s">
        <v>994</v>
      </c>
      <c r="G876" t="s">
        <v>995</v>
      </c>
      <c r="I876">
        <v>1</v>
      </c>
      <c r="J876">
        <v>7</v>
      </c>
      <c r="K876">
        <v>2008</v>
      </c>
      <c r="L876">
        <v>31</v>
      </c>
      <c r="M876">
        <v>12</v>
      </c>
      <c r="N876">
        <v>2008</v>
      </c>
      <c r="O876" s="2">
        <f t="shared" si="34"/>
        <v>39630</v>
      </c>
      <c r="P876" s="2">
        <f t="shared" si="35"/>
        <v>39813</v>
      </c>
    </row>
    <row r="877" spans="2:16" x14ac:dyDescent="0.3">
      <c r="B877">
        <v>874</v>
      </c>
      <c r="C877" t="s">
        <v>1892</v>
      </c>
      <c r="D877" t="s">
        <v>72</v>
      </c>
      <c r="E877" t="s">
        <v>73</v>
      </c>
      <c r="F877" t="s">
        <v>996</v>
      </c>
      <c r="G877" t="s">
        <v>997</v>
      </c>
      <c r="I877">
        <v>1</v>
      </c>
      <c r="J877">
        <v>7</v>
      </c>
      <c r="K877">
        <v>2009</v>
      </c>
      <c r="L877">
        <v>31</v>
      </c>
      <c r="M877">
        <v>12</v>
      </c>
      <c r="N877">
        <v>2009</v>
      </c>
      <c r="O877" s="2">
        <f t="shared" si="34"/>
        <v>39995</v>
      </c>
      <c r="P877" s="2">
        <f t="shared" si="35"/>
        <v>40178</v>
      </c>
    </row>
    <row r="878" spans="2:16" x14ac:dyDescent="0.3">
      <c r="B878">
        <v>875</v>
      </c>
      <c r="C878" t="s">
        <v>1893</v>
      </c>
      <c r="D878" t="s">
        <v>72</v>
      </c>
      <c r="E878" t="s">
        <v>73</v>
      </c>
      <c r="F878" t="s">
        <v>998</v>
      </c>
      <c r="G878" t="s">
        <v>999</v>
      </c>
      <c r="I878">
        <v>1</v>
      </c>
      <c r="J878">
        <v>7</v>
      </c>
      <c r="K878">
        <v>2010</v>
      </c>
      <c r="L878">
        <v>31</v>
      </c>
      <c r="M878">
        <v>12</v>
      </c>
      <c r="N878">
        <v>2010</v>
      </c>
      <c r="O878" s="2">
        <f t="shared" si="34"/>
        <v>40360</v>
      </c>
      <c r="P878" s="2">
        <f t="shared" si="35"/>
        <v>40543</v>
      </c>
    </row>
    <row r="879" spans="2:16" x14ac:dyDescent="0.3">
      <c r="B879">
        <v>876</v>
      </c>
      <c r="C879" t="s">
        <v>1894</v>
      </c>
      <c r="D879" t="s">
        <v>72</v>
      </c>
      <c r="E879" t="s">
        <v>73</v>
      </c>
      <c r="F879" t="s">
        <v>1000</v>
      </c>
      <c r="G879" t="s">
        <v>1001</v>
      </c>
      <c r="I879">
        <v>1</v>
      </c>
      <c r="J879">
        <v>7</v>
      </c>
      <c r="K879">
        <v>2011</v>
      </c>
      <c r="L879">
        <v>31</v>
      </c>
      <c r="M879">
        <v>12</v>
      </c>
      <c r="N879">
        <v>2011</v>
      </c>
      <c r="O879" s="2">
        <f t="shared" si="34"/>
        <v>40725</v>
      </c>
      <c r="P879" s="2">
        <f t="shared" si="35"/>
        <v>40908</v>
      </c>
    </row>
    <row r="880" spans="2:16" x14ac:dyDescent="0.3">
      <c r="B880">
        <v>877</v>
      </c>
      <c r="C880" t="s">
        <v>1895</v>
      </c>
      <c r="D880" t="s">
        <v>72</v>
      </c>
      <c r="E880" t="s">
        <v>73</v>
      </c>
      <c r="F880" t="s">
        <v>1002</v>
      </c>
      <c r="G880" t="s">
        <v>1003</v>
      </c>
      <c r="I880">
        <v>1</v>
      </c>
      <c r="J880">
        <v>7</v>
      </c>
      <c r="K880">
        <v>2012</v>
      </c>
      <c r="L880">
        <v>31</v>
      </c>
      <c r="M880">
        <v>12</v>
      </c>
      <c r="N880">
        <v>2012</v>
      </c>
      <c r="O880" s="2">
        <f t="shared" si="34"/>
        <v>41091</v>
      </c>
      <c r="P880" s="2">
        <f t="shared" si="35"/>
        <v>41274</v>
      </c>
    </row>
    <row r="881" spans="2:16" x14ac:dyDescent="0.3">
      <c r="B881">
        <v>878</v>
      </c>
      <c r="C881" t="s">
        <v>1896</v>
      </c>
      <c r="D881" t="s">
        <v>72</v>
      </c>
      <c r="E881" t="s">
        <v>73</v>
      </c>
      <c r="F881" t="s">
        <v>1004</v>
      </c>
      <c r="G881" t="s">
        <v>1005</v>
      </c>
      <c r="I881">
        <v>1</v>
      </c>
      <c r="J881">
        <v>7</v>
      </c>
      <c r="K881">
        <v>2013</v>
      </c>
      <c r="L881">
        <v>31</v>
      </c>
      <c r="M881">
        <v>12</v>
      </c>
      <c r="N881">
        <v>2013</v>
      </c>
      <c r="O881" s="2">
        <f t="shared" si="34"/>
        <v>41456</v>
      </c>
      <c r="P881" s="2">
        <f t="shared" si="35"/>
        <v>41639</v>
      </c>
    </row>
    <row r="882" spans="2:16" x14ac:dyDescent="0.3">
      <c r="B882">
        <v>879</v>
      </c>
      <c r="C882" t="s">
        <v>1897</v>
      </c>
      <c r="D882" t="s">
        <v>72</v>
      </c>
      <c r="E882" t="s">
        <v>73</v>
      </c>
      <c r="F882" t="s">
        <v>1006</v>
      </c>
      <c r="G882" t="s">
        <v>1007</v>
      </c>
      <c r="I882">
        <v>1</v>
      </c>
      <c r="J882">
        <v>7</v>
      </c>
      <c r="K882">
        <v>2014</v>
      </c>
      <c r="L882">
        <v>31</v>
      </c>
      <c r="M882">
        <v>12</v>
      </c>
      <c r="N882">
        <v>2014</v>
      </c>
      <c r="O882" s="2">
        <f t="shared" si="34"/>
        <v>41821</v>
      </c>
      <c r="P882" s="2">
        <f t="shared" si="35"/>
        <v>42004</v>
      </c>
    </row>
    <row r="883" spans="2:16" x14ac:dyDescent="0.3">
      <c r="B883">
        <v>880</v>
      </c>
      <c r="C883" t="s">
        <v>1898</v>
      </c>
      <c r="D883" t="s">
        <v>72</v>
      </c>
      <c r="E883" t="s">
        <v>73</v>
      </c>
      <c r="F883" t="s">
        <v>1008</v>
      </c>
      <c r="G883" t="s">
        <v>1009</v>
      </c>
      <c r="I883">
        <v>1</v>
      </c>
      <c r="J883">
        <v>7</v>
      </c>
      <c r="K883">
        <v>2015</v>
      </c>
      <c r="L883">
        <v>31</v>
      </c>
      <c r="M883">
        <v>12</v>
      </c>
      <c r="N883">
        <v>2015</v>
      </c>
      <c r="O883" s="2">
        <f t="shared" si="34"/>
        <v>42186</v>
      </c>
      <c r="P883" s="2">
        <f t="shared" si="35"/>
        <v>42369</v>
      </c>
    </row>
    <row r="884" spans="2:16" x14ac:dyDescent="0.3">
      <c r="B884">
        <v>881</v>
      </c>
      <c r="C884" t="s">
        <v>1899</v>
      </c>
      <c r="D884" t="s">
        <v>72</v>
      </c>
      <c r="E884" t="s">
        <v>73</v>
      </c>
      <c r="F884" t="s">
        <v>1010</v>
      </c>
      <c r="G884" t="s">
        <v>1011</v>
      </c>
      <c r="I884">
        <v>1</v>
      </c>
      <c r="J884">
        <v>7</v>
      </c>
      <c r="K884">
        <v>2016</v>
      </c>
      <c r="L884">
        <v>31</v>
      </c>
      <c r="M884">
        <v>12</v>
      </c>
      <c r="N884">
        <v>2016</v>
      </c>
      <c r="O884" s="2">
        <f t="shared" si="34"/>
        <v>42552</v>
      </c>
      <c r="P884" s="2">
        <f t="shared" si="35"/>
        <v>42735</v>
      </c>
    </row>
    <row r="885" spans="2:16" x14ac:dyDescent="0.3">
      <c r="B885">
        <v>882</v>
      </c>
      <c r="C885" t="s">
        <v>1900</v>
      </c>
      <c r="D885" t="s">
        <v>72</v>
      </c>
      <c r="E885" t="s">
        <v>73</v>
      </c>
      <c r="F885" t="s">
        <v>1012</v>
      </c>
      <c r="G885" t="s">
        <v>1013</v>
      </c>
      <c r="I885">
        <v>1</v>
      </c>
      <c r="J885">
        <v>7</v>
      </c>
      <c r="K885">
        <v>2017</v>
      </c>
      <c r="L885">
        <v>31</v>
      </c>
      <c r="M885">
        <v>12</v>
      </c>
      <c r="N885">
        <v>2017</v>
      </c>
      <c r="O885" s="2">
        <f t="shared" si="34"/>
        <v>42917</v>
      </c>
      <c r="P885" s="2">
        <f t="shared" si="35"/>
        <v>43100</v>
      </c>
    </row>
    <row r="886" spans="2:16" x14ac:dyDescent="0.3">
      <c r="B886">
        <v>883</v>
      </c>
      <c r="C886" t="s">
        <v>1901</v>
      </c>
      <c r="D886" t="s">
        <v>72</v>
      </c>
      <c r="E886" t="s">
        <v>73</v>
      </c>
      <c r="F886" t="s">
        <v>1014</v>
      </c>
      <c r="G886" t="s">
        <v>1015</v>
      </c>
      <c r="I886">
        <v>1</v>
      </c>
      <c r="J886">
        <v>7</v>
      </c>
      <c r="K886">
        <v>2018</v>
      </c>
      <c r="L886">
        <v>31</v>
      </c>
      <c r="M886">
        <v>12</v>
      </c>
      <c r="N886">
        <v>2018</v>
      </c>
      <c r="O886" s="2">
        <f t="shared" si="34"/>
        <v>43282</v>
      </c>
      <c r="P886" s="2">
        <f t="shared" si="35"/>
        <v>43465</v>
      </c>
    </row>
    <row r="887" spans="2:16" x14ac:dyDescent="0.3">
      <c r="B887">
        <v>884</v>
      </c>
      <c r="C887" t="s">
        <v>1902</v>
      </c>
      <c r="D887" t="s">
        <v>72</v>
      </c>
      <c r="E887" t="s">
        <v>73</v>
      </c>
      <c r="F887" t="s">
        <v>1016</v>
      </c>
      <c r="G887" t="s">
        <v>1017</v>
      </c>
      <c r="I887">
        <v>1</v>
      </c>
      <c r="J887">
        <v>7</v>
      </c>
      <c r="K887">
        <v>2019</v>
      </c>
      <c r="L887">
        <v>31</v>
      </c>
      <c r="M887">
        <v>12</v>
      </c>
      <c r="N887">
        <v>2019</v>
      </c>
      <c r="O887" s="2">
        <f t="shared" si="34"/>
        <v>43647</v>
      </c>
      <c r="P887" s="2">
        <f t="shared" si="35"/>
        <v>43830</v>
      </c>
    </row>
    <row r="888" spans="2:16" x14ac:dyDescent="0.3">
      <c r="B888">
        <v>885</v>
      </c>
      <c r="C888" t="s">
        <v>1903</v>
      </c>
      <c r="D888" t="s">
        <v>72</v>
      </c>
      <c r="E888" t="s">
        <v>73</v>
      </c>
      <c r="F888" t="s">
        <v>1018</v>
      </c>
      <c r="G888" t="s">
        <v>88</v>
      </c>
      <c r="I888">
        <v>1</v>
      </c>
      <c r="J888">
        <v>7</v>
      </c>
      <c r="K888">
        <v>2020</v>
      </c>
      <c r="L888">
        <v>31</v>
      </c>
      <c r="M888">
        <v>12</v>
      </c>
      <c r="N888">
        <v>2020</v>
      </c>
      <c r="O888" s="2">
        <f t="shared" si="34"/>
        <v>44013</v>
      </c>
      <c r="P888" s="2">
        <f t="shared" si="35"/>
        <v>44196</v>
      </c>
    </row>
    <row r="889" spans="2:16" x14ac:dyDescent="0.3">
      <c r="B889">
        <v>886</v>
      </c>
      <c r="C889" t="s">
        <v>1904</v>
      </c>
      <c r="D889" t="s">
        <v>72</v>
      </c>
      <c r="E889" t="s">
        <v>73</v>
      </c>
      <c r="F889" t="s">
        <v>1019</v>
      </c>
      <c r="G889" t="s">
        <v>1020</v>
      </c>
      <c r="I889">
        <v>1</v>
      </c>
      <c r="J889">
        <v>7</v>
      </c>
      <c r="K889">
        <v>2021</v>
      </c>
      <c r="L889">
        <v>31</v>
      </c>
      <c r="M889">
        <v>12</v>
      </c>
      <c r="N889">
        <v>2021</v>
      </c>
      <c r="O889" s="2">
        <f t="shared" si="34"/>
        <v>44378</v>
      </c>
      <c r="P889" s="2">
        <f t="shared" si="35"/>
        <v>44561</v>
      </c>
    </row>
    <row r="890" spans="2:16" x14ac:dyDescent="0.3">
      <c r="B890">
        <v>887</v>
      </c>
      <c r="C890" t="s">
        <v>1905</v>
      </c>
      <c r="D890" t="s">
        <v>72</v>
      </c>
      <c r="E890" t="s">
        <v>73</v>
      </c>
      <c r="F890" t="s">
        <v>1021</v>
      </c>
      <c r="G890" t="s">
        <v>1022</v>
      </c>
      <c r="I890">
        <v>1</v>
      </c>
      <c r="J890">
        <v>7</v>
      </c>
      <c r="K890">
        <v>2022</v>
      </c>
      <c r="L890">
        <v>31</v>
      </c>
      <c r="M890">
        <v>12</v>
      </c>
      <c r="N890">
        <v>2022</v>
      </c>
      <c r="O890" s="2">
        <f t="shared" si="34"/>
        <v>44743</v>
      </c>
      <c r="P890" s="2">
        <f t="shared" si="35"/>
        <v>44926</v>
      </c>
    </row>
    <row r="891" spans="2:16" x14ac:dyDescent="0.3">
      <c r="B891">
        <v>888</v>
      </c>
      <c r="C891" t="s">
        <v>1906</v>
      </c>
      <c r="D891" t="s">
        <v>72</v>
      </c>
      <c r="E891" t="s">
        <v>73</v>
      </c>
      <c r="F891" t="s">
        <v>1023</v>
      </c>
      <c r="G891" t="s">
        <v>1024</v>
      </c>
      <c r="I891">
        <v>1</v>
      </c>
      <c r="J891">
        <v>7</v>
      </c>
      <c r="K891">
        <v>2023</v>
      </c>
      <c r="L891">
        <v>31</v>
      </c>
      <c r="M891">
        <v>12</v>
      </c>
      <c r="N891">
        <v>2023</v>
      </c>
      <c r="O891" s="2">
        <f t="shared" si="34"/>
        <v>45108</v>
      </c>
      <c r="P891" s="2">
        <f t="shared" si="35"/>
        <v>45291</v>
      </c>
    </row>
    <row r="892" spans="2:16" x14ac:dyDescent="0.3">
      <c r="B892">
        <v>889</v>
      </c>
      <c r="C892" t="s">
        <v>1907</v>
      </c>
      <c r="D892" t="s">
        <v>72</v>
      </c>
      <c r="E892" t="s">
        <v>73</v>
      </c>
      <c r="F892" t="s">
        <v>1025</v>
      </c>
      <c r="G892" t="s">
        <v>1026</v>
      </c>
      <c r="I892">
        <v>1</v>
      </c>
      <c r="J892">
        <v>7</v>
      </c>
      <c r="K892">
        <v>2024</v>
      </c>
      <c r="L892">
        <v>31</v>
      </c>
      <c r="M892">
        <v>12</v>
      </c>
      <c r="N892">
        <v>2024</v>
      </c>
      <c r="O892" s="2">
        <f t="shared" si="34"/>
        <v>45474</v>
      </c>
      <c r="P892" s="2">
        <f t="shared" si="35"/>
        <v>45657</v>
      </c>
    </row>
    <row r="893" spans="2:16" x14ac:dyDescent="0.3">
      <c r="B893">
        <v>890</v>
      </c>
      <c r="C893" t="s">
        <v>1908</v>
      </c>
      <c r="D893" t="s">
        <v>72</v>
      </c>
      <c r="E893" t="s">
        <v>73</v>
      </c>
      <c r="F893" t="s">
        <v>1027</v>
      </c>
      <c r="G893" t="s">
        <v>1028</v>
      </c>
      <c r="I893">
        <v>1</v>
      </c>
      <c r="J893">
        <v>7</v>
      </c>
      <c r="K893">
        <v>2025</v>
      </c>
      <c r="L893">
        <v>31</v>
      </c>
      <c r="M893">
        <v>12</v>
      </c>
      <c r="N893">
        <v>2025</v>
      </c>
      <c r="O893" s="2">
        <f t="shared" si="34"/>
        <v>45839</v>
      </c>
      <c r="P893" s="2">
        <f t="shared" si="35"/>
        <v>46022</v>
      </c>
    </row>
    <row r="894" spans="2:16" x14ac:dyDescent="0.3">
      <c r="B894">
        <v>891</v>
      </c>
      <c r="C894" t="s">
        <v>1909</v>
      </c>
      <c r="D894" t="s">
        <v>72</v>
      </c>
      <c r="E894" t="s">
        <v>73</v>
      </c>
      <c r="F894" t="s">
        <v>1029</v>
      </c>
      <c r="G894" t="s">
        <v>1030</v>
      </c>
      <c r="I894">
        <v>1</v>
      </c>
      <c r="J894">
        <v>7</v>
      </c>
      <c r="K894">
        <v>2026</v>
      </c>
      <c r="L894">
        <v>31</v>
      </c>
      <c r="M894">
        <v>12</v>
      </c>
      <c r="N894">
        <v>2026</v>
      </c>
      <c r="O894" s="2">
        <f t="shared" si="34"/>
        <v>46204</v>
      </c>
      <c r="P894" s="2">
        <f t="shared" si="35"/>
        <v>46387</v>
      </c>
    </row>
    <row r="895" spans="2:16" x14ac:dyDescent="0.3">
      <c r="B895">
        <v>892</v>
      </c>
      <c r="C895" t="s">
        <v>1910</v>
      </c>
      <c r="D895" t="s">
        <v>72</v>
      </c>
      <c r="E895" t="s">
        <v>73</v>
      </c>
      <c r="F895" t="s">
        <v>1031</v>
      </c>
      <c r="G895" t="s">
        <v>1032</v>
      </c>
      <c r="I895">
        <v>1</v>
      </c>
      <c r="J895">
        <v>7</v>
      </c>
      <c r="K895">
        <v>2027</v>
      </c>
      <c r="L895">
        <v>31</v>
      </c>
      <c r="M895">
        <v>12</v>
      </c>
      <c r="N895">
        <v>2027</v>
      </c>
      <c r="O895" s="2">
        <f t="shared" si="34"/>
        <v>46569</v>
      </c>
      <c r="P895" s="2">
        <f t="shared" si="35"/>
        <v>46752</v>
      </c>
    </row>
    <row r="896" spans="2:16" x14ac:dyDescent="0.3">
      <c r="B896">
        <v>893</v>
      </c>
      <c r="C896" t="s">
        <v>1911</v>
      </c>
      <c r="D896" t="s">
        <v>72</v>
      </c>
      <c r="E896" t="s">
        <v>73</v>
      </c>
      <c r="F896" t="s">
        <v>1033</v>
      </c>
      <c r="G896" t="s">
        <v>1034</v>
      </c>
      <c r="I896">
        <v>1</v>
      </c>
      <c r="J896">
        <v>7</v>
      </c>
      <c r="K896">
        <v>2028</v>
      </c>
      <c r="L896">
        <v>31</v>
      </c>
      <c r="M896">
        <v>12</v>
      </c>
      <c r="N896">
        <v>2028</v>
      </c>
      <c r="O896" s="2">
        <f t="shared" si="34"/>
        <v>46935</v>
      </c>
      <c r="P896" s="2">
        <f t="shared" si="35"/>
        <v>47118</v>
      </c>
    </row>
    <row r="897" spans="2:16" x14ac:dyDescent="0.3">
      <c r="B897">
        <v>894</v>
      </c>
      <c r="C897" t="s">
        <v>1912</v>
      </c>
      <c r="D897" t="s">
        <v>72</v>
      </c>
      <c r="E897" t="s">
        <v>73</v>
      </c>
      <c r="F897" t="s">
        <v>1035</v>
      </c>
      <c r="G897" t="s">
        <v>1036</v>
      </c>
      <c r="I897">
        <v>1</v>
      </c>
      <c r="J897">
        <v>7</v>
      </c>
      <c r="K897">
        <v>2029</v>
      </c>
      <c r="L897">
        <v>31</v>
      </c>
      <c r="M897">
        <v>12</v>
      </c>
      <c r="N897">
        <v>2029</v>
      </c>
      <c r="O897" s="2">
        <f t="shared" si="34"/>
        <v>47300</v>
      </c>
      <c r="P897" s="2">
        <f t="shared" si="35"/>
        <v>47483</v>
      </c>
    </row>
    <row r="898" spans="2:16" x14ac:dyDescent="0.3">
      <c r="B898">
        <v>895</v>
      </c>
      <c r="C898" t="s">
        <v>1913</v>
      </c>
      <c r="D898" t="s">
        <v>72</v>
      </c>
      <c r="E898" t="s">
        <v>73</v>
      </c>
      <c r="F898" t="s">
        <v>1037</v>
      </c>
      <c r="G898" t="s">
        <v>1038</v>
      </c>
      <c r="I898">
        <v>1</v>
      </c>
      <c r="J898">
        <v>7</v>
      </c>
      <c r="K898">
        <v>2030</v>
      </c>
      <c r="L898">
        <v>31</v>
      </c>
      <c r="M898">
        <v>12</v>
      </c>
      <c r="N898">
        <v>2030</v>
      </c>
      <c r="O898" s="2">
        <f t="shared" si="34"/>
        <v>47665</v>
      </c>
      <c r="P898" s="2">
        <f t="shared" si="35"/>
        <v>47848</v>
      </c>
    </row>
    <row r="899" spans="2:16" x14ac:dyDescent="0.3">
      <c r="B899">
        <v>896</v>
      </c>
      <c r="C899" t="s">
        <v>1914</v>
      </c>
      <c r="D899" t="s">
        <v>72</v>
      </c>
      <c r="E899" t="s">
        <v>73</v>
      </c>
      <c r="F899" t="s">
        <v>1039</v>
      </c>
      <c r="G899" t="s">
        <v>1040</v>
      </c>
      <c r="I899">
        <v>1</v>
      </c>
      <c r="J899">
        <v>7</v>
      </c>
      <c r="K899">
        <v>2031</v>
      </c>
      <c r="L899">
        <v>31</v>
      </c>
      <c r="M899">
        <v>12</v>
      </c>
      <c r="N899">
        <v>2031</v>
      </c>
      <c r="O899" s="2">
        <f t="shared" si="34"/>
        <v>48030</v>
      </c>
      <c r="P899" s="2">
        <f t="shared" si="35"/>
        <v>48213</v>
      </c>
    </row>
    <row r="900" spans="2:16" x14ac:dyDescent="0.3">
      <c r="B900">
        <v>897</v>
      </c>
      <c r="C900" t="s">
        <v>1915</v>
      </c>
      <c r="D900" t="s">
        <v>72</v>
      </c>
      <c r="E900" t="s">
        <v>73</v>
      </c>
      <c r="F900" t="s">
        <v>1041</v>
      </c>
      <c r="G900" t="s">
        <v>1042</v>
      </c>
      <c r="I900">
        <v>1</v>
      </c>
      <c r="J900">
        <v>7</v>
      </c>
      <c r="K900">
        <v>2032</v>
      </c>
      <c r="L900">
        <v>31</v>
      </c>
      <c r="M900">
        <v>12</v>
      </c>
      <c r="N900">
        <v>2032</v>
      </c>
      <c r="O900" s="2">
        <f t="shared" si="34"/>
        <v>48396</v>
      </c>
      <c r="P900" s="2">
        <f t="shared" si="35"/>
        <v>48579</v>
      </c>
    </row>
    <row r="901" spans="2:16" x14ac:dyDescent="0.3">
      <c r="B901">
        <v>898</v>
      </c>
      <c r="C901" t="s">
        <v>1916</v>
      </c>
      <c r="D901" t="s">
        <v>72</v>
      </c>
      <c r="E901" t="s">
        <v>73</v>
      </c>
      <c r="F901" t="s">
        <v>1043</v>
      </c>
      <c r="G901" t="s">
        <v>1044</v>
      </c>
      <c r="I901">
        <v>1</v>
      </c>
      <c r="J901">
        <v>7</v>
      </c>
      <c r="K901">
        <v>2033</v>
      </c>
      <c r="L901">
        <v>31</v>
      </c>
      <c r="M901">
        <v>12</v>
      </c>
      <c r="N901">
        <v>2033</v>
      </c>
      <c r="O901" s="2">
        <f t="shared" si="34"/>
        <v>48761</v>
      </c>
      <c r="P901" s="2">
        <f t="shared" si="35"/>
        <v>48944</v>
      </c>
    </row>
    <row r="902" spans="2:16" x14ac:dyDescent="0.3">
      <c r="B902">
        <v>899</v>
      </c>
      <c r="C902" t="s">
        <v>1917</v>
      </c>
      <c r="D902" t="s">
        <v>72</v>
      </c>
      <c r="E902" t="s">
        <v>73</v>
      </c>
      <c r="F902" t="s">
        <v>1045</v>
      </c>
      <c r="G902" t="s">
        <v>1046</v>
      </c>
      <c r="I902">
        <v>1</v>
      </c>
      <c r="J902">
        <v>7</v>
      </c>
      <c r="K902">
        <v>2034</v>
      </c>
      <c r="L902">
        <v>31</v>
      </c>
      <c r="M902">
        <v>12</v>
      </c>
      <c r="N902">
        <v>2034</v>
      </c>
      <c r="O902" s="2">
        <f t="shared" si="34"/>
        <v>49126</v>
      </c>
      <c r="P902" s="2">
        <f t="shared" si="35"/>
        <v>49309</v>
      </c>
    </row>
    <row r="903" spans="2:16" x14ac:dyDescent="0.3">
      <c r="B903">
        <v>900</v>
      </c>
      <c r="C903" t="s">
        <v>1918</v>
      </c>
      <c r="D903" t="s">
        <v>72</v>
      </c>
      <c r="E903" t="s">
        <v>73</v>
      </c>
      <c r="F903" t="s">
        <v>1047</v>
      </c>
      <c r="G903" t="s">
        <v>1048</v>
      </c>
      <c r="I903">
        <v>1</v>
      </c>
      <c r="J903">
        <v>7</v>
      </c>
      <c r="K903">
        <v>2035</v>
      </c>
      <c r="L903">
        <v>31</v>
      </c>
      <c r="M903">
        <v>12</v>
      </c>
      <c r="N903">
        <v>2035</v>
      </c>
      <c r="O903" s="2">
        <f t="shared" si="34"/>
        <v>49491</v>
      </c>
      <c r="P903" s="2">
        <f t="shared" si="35"/>
        <v>49674</v>
      </c>
    </row>
    <row r="904" spans="2:16" x14ac:dyDescent="0.3">
      <c r="B904">
        <v>901</v>
      </c>
      <c r="C904" t="s">
        <v>1919</v>
      </c>
      <c r="D904" t="s">
        <v>72</v>
      </c>
      <c r="E904" t="s">
        <v>73</v>
      </c>
      <c r="F904" t="s">
        <v>1049</v>
      </c>
      <c r="G904" t="s">
        <v>1050</v>
      </c>
      <c r="I904">
        <v>1</v>
      </c>
      <c r="J904">
        <v>7</v>
      </c>
      <c r="K904">
        <v>2036</v>
      </c>
      <c r="L904">
        <v>31</v>
      </c>
      <c r="M904">
        <v>12</v>
      </c>
      <c r="N904">
        <v>2036</v>
      </c>
      <c r="O904" s="2">
        <f t="shared" si="34"/>
        <v>49857</v>
      </c>
      <c r="P904" s="2">
        <f t="shared" si="35"/>
        <v>50040</v>
      </c>
    </row>
    <row r="905" spans="2:16" x14ac:dyDescent="0.3">
      <c r="B905">
        <v>902</v>
      </c>
      <c r="C905" t="s">
        <v>1920</v>
      </c>
      <c r="D905" t="s">
        <v>72</v>
      </c>
      <c r="E905" t="s">
        <v>73</v>
      </c>
      <c r="F905" t="s">
        <v>1051</v>
      </c>
      <c r="G905" t="s">
        <v>1052</v>
      </c>
      <c r="I905">
        <v>1</v>
      </c>
      <c r="J905">
        <v>7</v>
      </c>
      <c r="K905">
        <v>2037</v>
      </c>
      <c r="L905">
        <v>31</v>
      </c>
      <c r="M905">
        <v>12</v>
      </c>
      <c r="N905">
        <v>2037</v>
      </c>
      <c r="O905" s="2">
        <f t="shared" si="34"/>
        <v>50222</v>
      </c>
      <c r="P905" s="2">
        <f t="shared" si="35"/>
        <v>50405</v>
      </c>
    </row>
    <row r="906" spans="2:16" x14ac:dyDescent="0.3">
      <c r="B906">
        <v>903</v>
      </c>
      <c r="C906" t="s">
        <v>1921</v>
      </c>
      <c r="D906" t="s">
        <v>72</v>
      </c>
      <c r="E906" t="s">
        <v>73</v>
      </c>
      <c r="F906" t="s">
        <v>1053</v>
      </c>
      <c r="G906" t="s">
        <v>1054</v>
      </c>
      <c r="I906">
        <v>1</v>
      </c>
      <c r="J906">
        <v>7</v>
      </c>
      <c r="K906">
        <v>2038</v>
      </c>
      <c r="L906">
        <v>31</v>
      </c>
      <c r="M906">
        <v>12</v>
      </c>
      <c r="N906">
        <v>2038</v>
      </c>
      <c r="O906" s="2">
        <f t="shared" si="34"/>
        <v>50587</v>
      </c>
      <c r="P906" s="2">
        <f t="shared" si="35"/>
        <v>50770</v>
      </c>
    </row>
    <row r="907" spans="2:16" x14ac:dyDescent="0.3">
      <c r="B907">
        <v>904</v>
      </c>
      <c r="C907" t="s">
        <v>1922</v>
      </c>
      <c r="D907" t="s">
        <v>72</v>
      </c>
      <c r="E907" t="s">
        <v>73</v>
      </c>
      <c r="F907" t="s">
        <v>1055</v>
      </c>
      <c r="G907" t="s">
        <v>1056</v>
      </c>
      <c r="I907">
        <v>1</v>
      </c>
      <c r="J907">
        <v>7</v>
      </c>
      <c r="K907">
        <v>2039</v>
      </c>
      <c r="L907">
        <v>31</v>
      </c>
      <c r="M907">
        <v>12</v>
      </c>
      <c r="N907">
        <v>2039</v>
      </c>
      <c r="O907" s="2">
        <f t="shared" si="34"/>
        <v>50952</v>
      </c>
      <c r="P907" s="2">
        <f t="shared" si="35"/>
        <v>51135</v>
      </c>
    </row>
    <row r="908" spans="2:16" x14ac:dyDescent="0.3">
      <c r="B908">
        <v>905</v>
      </c>
      <c r="C908" t="s">
        <v>1923</v>
      </c>
      <c r="D908" t="s">
        <v>72</v>
      </c>
      <c r="E908" t="s">
        <v>73</v>
      </c>
      <c r="F908" t="s">
        <v>1057</v>
      </c>
      <c r="G908" t="s">
        <v>1058</v>
      </c>
      <c r="I908">
        <v>1</v>
      </c>
      <c r="J908">
        <v>7</v>
      </c>
      <c r="K908">
        <v>2040</v>
      </c>
      <c r="L908">
        <v>31</v>
      </c>
      <c r="M908">
        <v>12</v>
      </c>
      <c r="N908">
        <v>2040</v>
      </c>
      <c r="O908" s="2">
        <f t="shared" si="34"/>
        <v>51318</v>
      </c>
      <c r="P908" s="2">
        <f t="shared" si="35"/>
        <v>51501</v>
      </c>
    </row>
    <row r="909" spans="2:16" x14ac:dyDescent="0.3">
      <c r="B909">
        <v>906</v>
      </c>
      <c r="C909" t="s">
        <v>1924</v>
      </c>
      <c r="D909" t="s">
        <v>72</v>
      </c>
      <c r="E909" t="s">
        <v>73</v>
      </c>
      <c r="F909" t="s">
        <v>1059</v>
      </c>
      <c r="G909" t="s">
        <v>1060</v>
      </c>
      <c r="I909">
        <v>1</v>
      </c>
      <c r="J909">
        <v>7</v>
      </c>
      <c r="K909">
        <v>2041</v>
      </c>
      <c r="L909">
        <v>31</v>
      </c>
      <c r="M909">
        <v>12</v>
      </c>
      <c r="N909">
        <v>2041</v>
      </c>
      <c r="O909" s="2">
        <f t="shared" si="34"/>
        <v>51683</v>
      </c>
      <c r="P909" s="2">
        <f t="shared" si="35"/>
        <v>51866</v>
      </c>
    </row>
    <row r="910" spans="2:16" x14ac:dyDescent="0.3">
      <c r="B910">
        <v>907</v>
      </c>
      <c r="C910" t="s">
        <v>1925</v>
      </c>
      <c r="D910" t="s">
        <v>72</v>
      </c>
      <c r="E910" t="s">
        <v>73</v>
      </c>
      <c r="F910" t="s">
        <v>1061</v>
      </c>
      <c r="G910" t="s">
        <v>1062</v>
      </c>
      <c r="I910">
        <v>1</v>
      </c>
      <c r="J910">
        <v>7</v>
      </c>
      <c r="K910">
        <v>2042</v>
      </c>
      <c r="L910">
        <v>31</v>
      </c>
      <c r="M910">
        <v>12</v>
      </c>
      <c r="N910">
        <v>2042</v>
      </c>
      <c r="O910" s="2">
        <f t="shared" si="34"/>
        <v>52048</v>
      </c>
      <c r="P910" s="2">
        <f t="shared" si="35"/>
        <v>52231</v>
      </c>
    </row>
    <row r="911" spans="2:16" x14ac:dyDescent="0.3">
      <c r="B911">
        <v>908</v>
      </c>
      <c r="C911" t="s">
        <v>1926</v>
      </c>
      <c r="D911" t="s">
        <v>72</v>
      </c>
      <c r="E911" t="s">
        <v>73</v>
      </c>
      <c r="F911" t="s">
        <v>1063</v>
      </c>
      <c r="G911" t="s">
        <v>1064</v>
      </c>
      <c r="I911">
        <v>1</v>
      </c>
      <c r="J911">
        <v>7</v>
      </c>
      <c r="K911">
        <v>2043</v>
      </c>
      <c r="L911">
        <v>31</v>
      </c>
      <c r="M911">
        <v>12</v>
      </c>
      <c r="N911">
        <v>2043</v>
      </c>
      <c r="O911" s="2">
        <f t="shared" si="34"/>
        <v>52413</v>
      </c>
      <c r="P911" s="2">
        <f t="shared" si="35"/>
        <v>52596</v>
      </c>
    </row>
    <row r="912" spans="2:16" x14ac:dyDescent="0.3">
      <c r="B912">
        <v>909</v>
      </c>
      <c r="C912" t="s">
        <v>1927</v>
      </c>
      <c r="D912" t="s">
        <v>72</v>
      </c>
      <c r="E912" t="s">
        <v>73</v>
      </c>
      <c r="F912" t="s">
        <v>1065</v>
      </c>
      <c r="G912" t="s">
        <v>1066</v>
      </c>
      <c r="I912">
        <v>1</v>
      </c>
      <c r="J912">
        <v>7</v>
      </c>
      <c r="K912">
        <v>2044</v>
      </c>
      <c r="L912">
        <v>31</v>
      </c>
      <c r="M912">
        <v>12</v>
      </c>
      <c r="N912">
        <v>2044</v>
      </c>
      <c r="O912" s="2">
        <f t="shared" si="34"/>
        <v>52779</v>
      </c>
      <c r="P912" s="2">
        <f t="shared" si="35"/>
        <v>52962</v>
      </c>
    </row>
    <row r="913" spans="2:16" x14ac:dyDescent="0.3">
      <c r="B913">
        <v>910</v>
      </c>
      <c r="C913" t="s">
        <v>1928</v>
      </c>
      <c r="D913" t="s">
        <v>72</v>
      </c>
      <c r="E913" t="s">
        <v>73</v>
      </c>
      <c r="F913" t="s">
        <v>1067</v>
      </c>
      <c r="G913" t="s">
        <v>1068</v>
      </c>
      <c r="I913">
        <v>1</v>
      </c>
      <c r="J913">
        <v>7</v>
      </c>
      <c r="K913">
        <v>2045</v>
      </c>
      <c r="L913">
        <v>31</v>
      </c>
      <c r="M913">
        <v>12</v>
      </c>
      <c r="N913">
        <v>2045</v>
      </c>
      <c r="O913" s="2">
        <f t="shared" si="34"/>
        <v>53144</v>
      </c>
      <c r="P913" s="2">
        <f t="shared" si="35"/>
        <v>53327</v>
      </c>
    </row>
    <row r="914" spans="2:16" x14ac:dyDescent="0.3">
      <c r="B914">
        <v>911</v>
      </c>
      <c r="C914" t="s">
        <v>1929</v>
      </c>
      <c r="D914" t="s">
        <v>72</v>
      </c>
      <c r="E914" t="s">
        <v>73</v>
      </c>
      <c r="F914" t="s">
        <v>1069</v>
      </c>
      <c r="G914" t="s">
        <v>1070</v>
      </c>
      <c r="I914">
        <v>1</v>
      </c>
      <c r="J914">
        <v>7</v>
      </c>
      <c r="K914">
        <v>2046</v>
      </c>
      <c r="L914">
        <v>31</v>
      </c>
      <c r="M914">
        <v>12</v>
      </c>
      <c r="N914">
        <v>2046</v>
      </c>
      <c r="O914" s="2">
        <f t="shared" si="34"/>
        <v>53509</v>
      </c>
      <c r="P914" s="2">
        <f t="shared" si="35"/>
        <v>53692</v>
      </c>
    </row>
    <row r="915" spans="2:16" x14ac:dyDescent="0.3">
      <c r="B915">
        <v>912</v>
      </c>
      <c r="C915" t="s">
        <v>1930</v>
      </c>
      <c r="D915" t="s">
        <v>72</v>
      </c>
      <c r="E915" t="s">
        <v>73</v>
      </c>
      <c r="F915" t="s">
        <v>1071</v>
      </c>
      <c r="G915" t="s">
        <v>1072</v>
      </c>
      <c r="I915">
        <v>1</v>
      </c>
      <c r="J915">
        <v>7</v>
      </c>
      <c r="K915">
        <v>2047</v>
      </c>
      <c r="L915">
        <v>31</v>
      </c>
      <c r="M915">
        <v>12</v>
      </c>
      <c r="N915">
        <v>2047</v>
      </c>
      <c r="O915" s="2">
        <f t="shared" si="34"/>
        <v>53874</v>
      </c>
      <c r="P915" s="2">
        <f t="shared" si="35"/>
        <v>54057</v>
      </c>
    </row>
    <row r="916" spans="2:16" x14ac:dyDescent="0.3">
      <c r="B916">
        <v>913</v>
      </c>
      <c r="C916" t="s">
        <v>1931</v>
      </c>
      <c r="D916" t="s">
        <v>72</v>
      </c>
      <c r="E916" t="s">
        <v>73</v>
      </c>
      <c r="F916" t="s">
        <v>1073</v>
      </c>
      <c r="G916" t="s">
        <v>1074</v>
      </c>
      <c r="I916">
        <v>1</v>
      </c>
      <c r="J916">
        <v>7</v>
      </c>
      <c r="K916">
        <v>2048</v>
      </c>
      <c r="L916">
        <v>31</v>
      </c>
      <c r="M916">
        <v>12</v>
      </c>
      <c r="N916">
        <v>2048</v>
      </c>
      <c r="O916" s="2">
        <f t="shared" si="34"/>
        <v>54240</v>
      </c>
      <c r="P916" s="2">
        <f t="shared" si="35"/>
        <v>54423</v>
      </c>
    </row>
    <row r="917" spans="2:16" x14ac:dyDescent="0.3">
      <c r="B917">
        <v>914</v>
      </c>
      <c r="C917" t="s">
        <v>1932</v>
      </c>
      <c r="D917" t="s">
        <v>72</v>
      </c>
      <c r="E917" t="s">
        <v>73</v>
      </c>
      <c r="F917" t="s">
        <v>1075</v>
      </c>
      <c r="G917" t="s">
        <v>1076</v>
      </c>
      <c r="I917">
        <v>1</v>
      </c>
      <c r="J917">
        <v>7</v>
      </c>
      <c r="K917">
        <v>2049</v>
      </c>
      <c r="L917">
        <v>31</v>
      </c>
      <c r="M917">
        <v>12</v>
      </c>
      <c r="N917">
        <v>2049</v>
      </c>
      <c r="O917" s="2">
        <f t="shared" si="34"/>
        <v>54605</v>
      </c>
      <c r="P917" s="2">
        <f t="shared" si="35"/>
        <v>54788</v>
      </c>
    </row>
    <row r="918" spans="2:16" x14ac:dyDescent="0.3">
      <c r="B918">
        <v>915</v>
      </c>
      <c r="C918" t="s">
        <v>1933</v>
      </c>
      <c r="D918" t="s">
        <v>72</v>
      </c>
      <c r="E918" t="s">
        <v>73</v>
      </c>
      <c r="F918" t="s">
        <v>1077</v>
      </c>
      <c r="G918" t="s">
        <v>1078</v>
      </c>
      <c r="I918">
        <v>1</v>
      </c>
      <c r="J918">
        <v>7</v>
      </c>
      <c r="K918">
        <v>2050</v>
      </c>
      <c r="L918">
        <v>31</v>
      </c>
      <c r="M918">
        <v>12</v>
      </c>
      <c r="N918">
        <v>2050</v>
      </c>
      <c r="O918" s="2">
        <f t="shared" si="34"/>
        <v>54970</v>
      </c>
      <c r="P918" s="2">
        <f t="shared" si="35"/>
        <v>55153</v>
      </c>
    </row>
    <row r="919" spans="2:16" x14ac:dyDescent="0.3">
      <c r="B919">
        <v>916</v>
      </c>
      <c r="C919" t="s">
        <v>1934</v>
      </c>
      <c r="D919" t="s">
        <v>74</v>
      </c>
      <c r="E919" t="s">
        <v>75</v>
      </c>
      <c r="F919" t="s">
        <v>836</v>
      </c>
      <c r="G919" t="s">
        <v>1079</v>
      </c>
      <c r="I919">
        <v>1</v>
      </c>
      <c r="J919" s="5">
        <v>1</v>
      </c>
      <c r="K919">
        <v>1990</v>
      </c>
      <c r="L919">
        <v>31</v>
      </c>
      <c r="M919">
        <v>3</v>
      </c>
      <c r="N919">
        <v>1990</v>
      </c>
      <c r="O919" s="2">
        <f t="shared" si="34"/>
        <v>32874</v>
      </c>
      <c r="P919" s="2">
        <f t="shared" si="35"/>
        <v>32963</v>
      </c>
    </row>
    <row r="920" spans="2:16" x14ac:dyDescent="0.3">
      <c r="B920">
        <v>917</v>
      </c>
      <c r="C920" t="s">
        <v>1935</v>
      </c>
      <c r="D920" t="s">
        <v>74</v>
      </c>
      <c r="E920" t="s">
        <v>75</v>
      </c>
      <c r="F920" t="s">
        <v>838</v>
      </c>
      <c r="G920" t="s">
        <v>1080</v>
      </c>
      <c r="I920">
        <v>1</v>
      </c>
      <c r="J920">
        <v>1</v>
      </c>
      <c r="K920">
        <v>1991</v>
      </c>
      <c r="L920">
        <v>31</v>
      </c>
      <c r="M920">
        <v>3</v>
      </c>
      <c r="N920">
        <v>1991</v>
      </c>
      <c r="O920" s="2">
        <f t="shared" si="34"/>
        <v>33239</v>
      </c>
      <c r="P920" s="2">
        <f t="shared" si="35"/>
        <v>33328</v>
      </c>
    </row>
    <row r="921" spans="2:16" x14ac:dyDescent="0.3">
      <c r="B921">
        <v>918</v>
      </c>
      <c r="C921" t="s">
        <v>1936</v>
      </c>
      <c r="D921" t="s">
        <v>74</v>
      </c>
      <c r="E921" t="s">
        <v>75</v>
      </c>
      <c r="F921" t="s">
        <v>840</v>
      </c>
      <c r="G921" t="s">
        <v>1081</v>
      </c>
      <c r="I921">
        <v>1</v>
      </c>
      <c r="J921">
        <v>1</v>
      </c>
      <c r="K921">
        <v>1992</v>
      </c>
      <c r="L921">
        <v>31</v>
      </c>
      <c r="M921">
        <v>3</v>
      </c>
      <c r="N921">
        <v>1992</v>
      </c>
      <c r="O921" s="2">
        <f t="shared" si="34"/>
        <v>33604</v>
      </c>
      <c r="P921" s="2">
        <f t="shared" si="35"/>
        <v>33694</v>
      </c>
    </row>
    <row r="922" spans="2:16" x14ac:dyDescent="0.3">
      <c r="B922">
        <v>919</v>
      </c>
      <c r="C922" t="s">
        <v>1937</v>
      </c>
      <c r="D922" t="s">
        <v>74</v>
      </c>
      <c r="E922" t="s">
        <v>75</v>
      </c>
      <c r="F922" t="s">
        <v>842</v>
      </c>
      <c r="G922" t="s">
        <v>1082</v>
      </c>
      <c r="I922">
        <v>1</v>
      </c>
      <c r="J922">
        <v>1</v>
      </c>
      <c r="K922">
        <v>1993</v>
      </c>
      <c r="L922">
        <v>31</v>
      </c>
      <c r="M922">
        <v>3</v>
      </c>
      <c r="N922">
        <v>1993</v>
      </c>
      <c r="O922" s="2">
        <f t="shared" si="34"/>
        <v>33970</v>
      </c>
      <c r="P922" s="2">
        <f t="shared" si="35"/>
        <v>34059</v>
      </c>
    </row>
    <row r="923" spans="2:16" x14ac:dyDescent="0.3">
      <c r="B923">
        <v>920</v>
      </c>
      <c r="C923" t="s">
        <v>1938</v>
      </c>
      <c r="D923" t="s">
        <v>74</v>
      </c>
      <c r="E923" t="s">
        <v>75</v>
      </c>
      <c r="F923" t="s">
        <v>844</v>
      </c>
      <c r="G923" t="s">
        <v>1083</v>
      </c>
      <c r="I923">
        <v>1</v>
      </c>
      <c r="J923">
        <v>1</v>
      </c>
      <c r="K923">
        <v>1994</v>
      </c>
      <c r="L923">
        <v>31</v>
      </c>
      <c r="M923">
        <v>3</v>
      </c>
      <c r="N923">
        <v>1994</v>
      </c>
      <c r="O923" s="2">
        <f t="shared" si="34"/>
        <v>34335</v>
      </c>
      <c r="P923" s="2">
        <f t="shared" si="35"/>
        <v>34424</v>
      </c>
    </row>
    <row r="924" spans="2:16" x14ac:dyDescent="0.3">
      <c r="B924">
        <v>921</v>
      </c>
      <c r="C924" t="s">
        <v>1939</v>
      </c>
      <c r="D924" t="s">
        <v>74</v>
      </c>
      <c r="E924" t="s">
        <v>75</v>
      </c>
      <c r="F924" t="s">
        <v>846</v>
      </c>
      <c r="G924" t="s">
        <v>1084</v>
      </c>
      <c r="I924">
        <v>1</v>
      </c>
      <c r="J924">
        <v>1</v>
      </c>
      <c r="K924">
        <v>1995</v>
      </c>
      <c r="L924">
        <v>31</v>
      </c>
      <c r="M924">
        <v>3</v>
      </c>
      <c r="N924">
        <v>1995</v>
      </c>
      <c r="O924" s="2">
        <f t="shared" si="34"/>
        <v>34700</v>
      </c>
      <c r="P924" s="2">
        <f t="shared" si="35"/>
        <v>34789</v>
      </c>
    </row>
    <row r="925" spans="2:16" x14ac:dyDescent="0.3">
      <c r="B925">
        <v>922</v>
      </c>
      <c r="C925" t="s">
        <v>1940</v>
      </c>
      <c r="D925" t="s">
        <v>74</v>
      </c>
      <c r="E925" t="s">
        <v>75</v>
      </c>
      <c r="F925" t="s">
        <v>848</v>
      </c>
      <c r="G925" t="s">
        <v>1085</v>
      </c>
      <c r="I925">
        <v>1</v>
      </c>
      <c r="J925">
        <v>1</v>
      </c>
      <c r="K925">
        <v>1996</v>
      </c>
      <c r="L925">
        <v>31</v>
      </c>
      <c r="M925">
        <v>3</v>
      </c>
      <c r="N925">
        <v>1996</v>
      </c>
      <c r="O925" s="2">
        <f t="shared" ref="O925:O988" si="36">+DATE(K925,J925,I925)</f>
        <v>35065</v>
      </c>
      <c r="P925" s="2">
        <f t="shared" ref="P925:P988" si="37">+DATE(N925,M925,L925)</f>
        <v>35155</v>
      </c>
    </row>
    <row r="926" spans="2:16" x14ac:dyDescent="0.3">
      <c r="B926">
        <v>923</v>
      </c>
      <c r="C926" t="s">
        <v>1941</v>
      </c>
      <c r="D926" t="s">
        <v>74</v>
      </c>
      <c r="E926" t="s">
        <v>75</v>
      </c>
      <c r="F926" t="s">
        <v>850</v>
      </c>
      <c r="G926" t="s">
        <v>1086</v>
      </c>
      <c r="I926">
        <v>1</v>
      </c>
      <c r="J926">
        <v>1</v>
      </c>
      <c r="K926">
        <v>1997</v>
      </c>
      <c r="L926">
        <v>31</v>
      </c>
      <c r="M926">
        <v>3</v>
      </c>
      <c r="N926">
        <v>1997</v>
      </c>
      <c r="O926" s="2">
        <f t="shared" si="36"/>
        <v>35431</v>
      </c>
      <c r="P926" s="2">
        <f t="shared" si="37"/>
        <v>35520</v>
      </c>
    </row>
    <row r="927" spans="2:16" x14ac:dyDescent="0.3">
      <c r="B927">
        <v>924</v>
      </c>
      <c r="C927" t="s">
        <v>1942</v>
      </c>
      <c r="D927" t="s">
        <v>74</v>
      </c>
      <c r="E927" t="s">
        <v>75</v>
      </c>
      <c r="F927" t="s">
        <v>852</v>
      </c>
      <c r="G927" t="s">
        <v>1087</v>
      </c>
      <c r="I927">
        <v>1</v>
      </c>
      <c r="J927">
        <v>1</v>
      </c>
      <c r="K927">
        <v>1998</v>
      </c>
      <c r="L927">
        <v>31</v>
      </c>
      <c r="M927">
        <v>3</v>
      </c>
      <c r="N927">
        <v>1998</v>
      </c>
      <c r="O927" s="2">
        <f t="shared" si="36"/>
        <v>35796</v>
      </c>
      <c r="P927" s="2">
        <f t="shared" si="37"/>
        <v>35885</v>
      </c>
    </row>
    <row r="928" spans="2:16" x14ac:dyDescent="0.3">
      <c r="B928">
        <v>925</v>
      </c>
      <c r="C928" t="s">
        <v>1943</v>
      </c>
      <c r="D928" t="s">
        <v>74</v>
      </c>
      <c r="E928" t="s">
        <v>75</v>
      </c>
      <c r="F928" t="s">
        <v>854</v>
      </c>
      <c r="G928" t="s">
        <v>1088</v>
      </c>
      <c r="I928">
        <v>1</v>
      </c>
      <c r="J928">
        <v>1</v>
      </c>
      <c r="K928">
        <v>1999</v>
      </c>
      <c r="L928">
        <v>31</v>
      </c>
      <c r="M928">
        <v>3</v>
      </c>
      <c r="N928">
        <v>1999</v>
      </c>
      <c r="O928" s="2">
        <f t="shared" si="36"/>
        <v>36161</v>
      </c>
      <c r="P928" s="2">
        <f t="shared" si="37"/>
        <v>36250</v>
      </c>
    </row>
    <row r="929" spans="2:16" x14ac:dyDescent="0.3">
      <c r="B929">
        <v>926</v>
      </c>
      <c r="C929" t="s">
        <v>1944</v>
      </c>
      <c r="D929" t="s">
        <v>74</v>
      </c>
      <c r="E929" t="s">
        <v>75</v>
      </c>
      <c r="F929" t="s">
        <v>856</v>
      </c>
      <c r="G929" t="s">
        <v>1089</v>
      </c>
      <c r="I929">
        <v>1</v>
      </c>
      <c r="J929">
        <v>1</v>
      </c>
      <c r="K929">
        <v>2000</v>
      </c>
      <c r="L929">
        <v>31</v>
      </c>
      <c r="M929">
        <v>3</v>
      </c>
      <c r="N929">
        <v>2000</v>
      </c>
      <c r="O929" s="2">
        <f t="shared" si="36"/>
        <v>36526</v>
      </c>
      <c r="P929" s="2">
        <f t="shared" si="37"/>
        <v>36616</v>
      </c>
    </row>
    <row r="930" spans="2:16" x14ac:dyDescent="0.3">
      <c r="B930">
        <v>927</v>
      </c>
      <c r="C930" t="s">
        <v>1945</v>
      </c>
      <c r="D930" t="s">
        <v>74</v>
      </c>
      <c r="E930" t="s">
        <v>75</v>
      </c>
      <c r="F930" t="s">
        <v>858</v>
      </c>
      <c r="G930" t="s">
        <v>1090</v>
      </c>
      <c r="I930">
        <v>1</v>
      </c>
      <c r="J930">
        <v>1</v>
      </c>
      <c r="K930">
        <v>2001</v>
      </c>
      <c r="L930">
        <v>31</v>
      </c>
      <c r="M930">
        <v>3</v>
      </c>
      <c r="N930">
        <v>2001</v>
      </c>
      <c r="O930" s="2">
        <f t="shared" si="36"/>
        <v>36892</v>
      </c>
      <c r="P930" s="2">
        <f t="shared" si="37"/>
        <v>36981</v>
      </c>
    </row>
    <row r="931" spans="2:16" x14ac:dyDescent="0.3">
      <c r="B931">
        <v>928</v>
      </c>
      <c r="C931" t="s">
        <v>1946</v>
      </c>
      <c r="D931" t="s">
        <v>74</v>
      </c>
      <c r="E931" t="s">
        <v>75</v>
      </c>
      <c r="F931" t="s">
        <v>860</v>
      </c>
      <c r="G931" t="s">
        <v>1091</v>
      </c>
      <c r="I931">
        <v>1</v>
      </c>
      <c r="J931">
        <v>1</v>
      </c>
      <c r="K931">
        <v>2002</v>
      </c>
      <c r="L931">
        <v>31</v>
      </c>
      <c r="M931">
        <v>3</v>
      </c>
      <c r="N931">
        <v>2002</v>
      </c>
      <c r="O931" s="2">
        <f t="shared" si="36"/>
        <v>37257</v>
      </c>
      <c r="P931" s="2">
        <f t="shared" si="37"/>
        <v>37346</v>
      </c>
    </row>
    <row r="932" spans="2:16" x14ac:dyDescent="0.3">
      <c r="B932">
        <v>929</v>
      </c>
      <c r="C932" t="s">
        <v>1947</v>
      </c>
      <c r="D932" t="s">
        <v>74</v>
      </c>
      <c r="E932" t="s">
        <v>75</v>
      </c>
      <c r="F932" t="s">
        <v>862</v>
      </c>
      <c r="G932" t="s">
        <v>1092</v>
      </c>
      <c r="I932">
        <v>1</v>
      </c>
      <c r="J932">
        <v>1</v>
      </c>
      <c r="K932">
        <v>2003</v>
      </c>
      <c r="L932">
        <v>31</v>
      </c>
      <c r="M932">
        <v>3</v>
      </c>
      <c r="N932">
        <v>2003</v>
      </c>
      <c r="O932" s="2">
        <f t="shared" si="36"/>
        <v>37622</v>
      </c>
      <c r="P932" s="2">
        <f t="shared" si="37"/>
        <v>37711</v>
      </c>
    </row>
    <row r="933" spans="2:16" x14ac:dyDescent="0.3">
      <c r="B933">
        <v>930</v>
      </c>
      <c r="C933" t="s">
        <v>1948</v>
      </c>
      <c r="D933" t="s">
        <v>74</v>
      </c>
      <c r="E933" t="s">
        <v>75</v>
      </c>
      <c r="F933" t="s">
        <v>864</v>
      </c>
      <c r="G933" t="s">
        <v>1093</v>
      </c>
      <c r="I933">
        <v>1</v>
      </c>
      <c r="J933">
        <v>1</v>
      </c>
      <c r="K933">
        <v>2004</v>
      </c>
      <c r="L933">
        <v>31</v>
      </c>
      <c r="M933">
        <v>3</v>
      </c>
      <c r="N933">
        <v>2004</v>
      </c>
      <c r="O933" s="2">
        <f t="shared" si="36"/>
        <v>37987</v>
      </c>
      <c r="P933" s="2">
        <f t="shared" si="37"/>
        <v>38077</v>
      </c>
    </row>
    <row r="934" spans="2:16" x14ac:dyDescent="0.3">
      <c r="B934">
        <v>931</v>
      </c>
      <c r="C934" t="s">
        <v>1949</v>
      </c>
      <c r="D934" t="s">
        <v>74</v>
      </c>
      <c r="E934" t="s">
        <v>75</v>
      </c>
      <c r="F934" t="s">
        <v>866</v>
      </c>
      <c r="G934" t="s">
        <v>1094</v>
      </c>
      <c r="I934">
        <v>1</v>
      </c>
      <c r="J934">
        <v>1</v>
      </c>
      <c r="K934">
        <v>2005</v>
      </c>
      <c r="L934">
        <v>31</v>
      </c>
      <c r="M934">
        <v>3</v>
      </c>
      <c r="N934">
        <v>2005</v>
      </c>
      <c r="O934" s="2">
        <f t="shared" si="36"/>
        <v>38353</v>
      </c>
      <c r="P934" s="2">
        <f t="shared" si="37"/>
        <v>38442</v>
      </c>
    </row>
    <row r="935" spans="2:16" x14ac:dyDescent="0.3">
      <c r="B935">
        <v>932</v>
      </c>
      <c r="C935" t="s">
        <v>1950</v>
      </c>
      <c r="D935" t="s">
        <v>74</v>
      </c>
      <c r="E935" t="s">
        <v>75</v>
      </c>
      <c r="F935" t="s">
        <v>868</v>
      </c>
      <c r="G935" t="s">
        <v>1095</v>
      </c>
      <c r="I935">
        <v>1</v>
      </c>
      <c r="J935">
        <v>1</v>
      </c>
      <c r="K935">
        <v>2006</v>
      </c>
      <c r="L935">
        <v>31</v>
      </c>
      <c r="M935">
        <v>3</v>
      </c>
      <c r="N935">
        <v>2006</v>
      </c>
      <c r="O935" s="2">
        <f t="shared" si="36"/>
        <v>38718</v>
      </c>
      <c r="P935" s="2">
        <f t="shared" si="37"/>
        <v>38807</v>
      </c>
    </row>
    <row r="936" spans="2:16" x14ac:dyDescent="0.3">
      <c r="B936">
        <v>933</v>
      </c>
      <c r="C936" t="s">
        <v>1951</v>
      </c>
      <c r="D936" t="s">
        <v>74</v>
      </c>
      <c r="E936" t="s">
        <v>75</v>
      </c>
      <c r="F936" t="s">
        <v>870</v>
      </c>
      <c r="G936" t="s">
        <v>1096</v>
      </c>
      <c r="I936">
        <v>1</v>
      </c>
      <c r="J936">
        <v>1</v>
      </c>
      <c r="K936">
        <v>2007</v>
      </c>
      <c r="L936">
        <v>31</v>
      </c>
      <c r="M936">
        <v>3</v>
      </c>
      <c r="N936">
        <v>2007</v>
      </c>
      <c r="O936" s="2">
        <f t="shared" si="36"/>
        <v>39083</v>
      </c>
      <c r="P936" s="2">
        <f t="shared" si="37"/>
        <v>39172</v>
      </c>
    </row>
    <row r="937" spans="2:16" x14ac:dyDescent="0.3">
      <c r="B937">
        <v>934</v>
      </c>
      <c r="C937" t="s">
        <v>1952</v>
      </c>
      <c r="D937" t="s">
        <v>74</v>
      </c>
      <c r="E937" t="s">
        <v>75</v>
      </c>
      <c r="F937" t="s">
        <v>872</v>
      </c>
      <c r="G937" t="s">
        <v>1097</v>
      </c>
      <c r="I937">
        <v>1</v>
      </c>
      <c r="J937">
        <v>1</v>
      </c>
      <c r="K937">
        <v>2008</v>
      </c>
      <c r="L937">
        <v>31</v>
      </c>
      <c r="M937">
        <v>3</v>
      </c>
      <c r="N937">
        <v>2008</v>
      </c>
      <c r="O937" s="2">
        <f t="shared" si="36"/>
        <v>39448</v>
      </c>
      <c r="P937" s="2">
        <f t="shared" si="37"/>
        <v>39538</v>
      </c>
    </row>
    <row r="938" spans="2:16" x14ac:dyDescent="0.3">
      <c r="B938">
        <v>935</v>
      </c>
      <c r="C938" t="s">
        <v>1953</v>
      </c>
      <c r="D938" t="s">
        <v>74</v>
      </c>
      <c r="E938" t="s">
        <v>75</v>
      </c>
      <c r="F938" t="s">
        <v>874</v>
      </c>
      <c r="G938" t="s">
        <v>1098</v>
      </c>
      <c r="I938">
        <v>1</v>
      </c>
      <c r="J938">
        <v>1</v>
      </c>
      <c r="K938">
        <v>2009</v>
      </c>
      <c r="L938">
        <v>31</v>
      </c>
      <c r="M938">
        <v>3</v>
      </c>
      <c r="N938">
        <v>2009</v>
      </c>
      <c r="O938" s="2">
        <f t="shared" si="36"/>
        <v>39814</v>
      </c>
      <c r="P938" s="2">
        <f t="shared" si="37"/>
        <v>39903</v>
      </c>
    </row>
    <row r="939" spans="2:16" x14ac:dyDescent="0.3">
      <c r="B939">
        <v>936</v>
      </c>
      <c r="C939" t="s">
        <v>1954</v>
      </c>
      <c r="D939" t="s">
        <v>74</v>
      </c>
      <c r="E939" t="s">
        <v>75</v>
      </c>
      <c r="F939" t="s">
        <v>876</v>
      </c>
      <c r="G939" t="s">
        <v>1099</v>
      </c>
      <c r="I939">
        <v>1</v>
      </c>
      <c r="J939">
        <v>1</v>
      </c>
      <c r="K939">
        <v>2010</v>
      </c>
      <c r="L939">
        <v>31</v>
      </c>
      <c r="M939">
        <v>3</v>
      </c>
      <c r="N939">
        <v>2010</v>
      </c>
      <c r="O939" s="2">
        <f t="shared" si="36"/>
        <v>40179</v>
      </c>
      <c r="P939" s="2">
        <f t="shared" si="37"/>
        <v>40268</v>
      </c>
    </row>
    <row r="940" spans="2:16" x14ac:dyDescent="0.3">
      <c r="B940">
        <v>937</v>
      </c>
      <c r="C940" t="s">
        <v>1955</v>
      </c>
      <c r="D940" t="s">
        <v>74</v>
      </c>
      <c r="E940" t="s">
        <v>75</v>
      </c>
      <c r="F940" t="s">
        <v>878</v>
      </c>
      <c r="G940" t="s">
        <v>1100</v>
      </c>
      <c r="I940">
        <v>1</v>
      </c>
      <c r="J940">
        <v>1</v>
      </c>
      <c r="K940">
        <v>2011</v>
      </c>
      <c r="L940">
        <v>31</v>
      </c>
      <c r="M940">
        <v>3</v>
      </c>
      <c r="N940">
        <v>2011</v>
      </c>
      <c r="O940" s="2">
        <f t="shared" si="36"/>
        <v>40544</v>
      </c>
      <c r="P940" s="2">
        <f t="shared" si="37"/>
        <v>40633</v>
      </c>
    </row>
    <row r="941" spans="2:16" x14ac:dyDescent="0.3">
      <c r="B941">
        <v>938</v>
      </c>
      <c r="C941" t="s">
        <v>1956</v>
      </c>
      <c r="D941" t="s">
        <v>74</v>
      </c>
      <c r="E941" t="s">
        <v>75</v>
      </c>
      <c r="F941" t="s">
        <v>880</v>
      </c>
      <c r="G941" t="s">
        <v>1101</v>
      </c>
      <c r="I941">
        <v>1</v>
      </c>
      <c r="J941">
        <v>1</v>
      </c>
      <c r="K941">
        <v>2012</v>
      </c>
      <c r="L941">
        <v>31</v>
      </c>
      <c r="M941">
        <v>3</v>
      </c>
      <c r="N941">
        <v>2012</v>
      </c>
      <c r="O941" s="2">
        <f t="shared" si="36"/>
        <v>40909</v>
      </c>
      <c r="P941" s="2">
        <f t="shared" si="37"/>
        <v>40999</v>
      </c>
    </row>
    <row r="942" spans="2:16" x14ac:dyDescent="0.3">
      <c r="B942">
        <v>939</v>
      </c>
      <c r="C942" t="s">
        <v>1957</v>
      </c>
      <c r="D942" t="s">
        <v>74</v>
      </c>
      <c r="E942" t="s">
        <v>75</v>
      </c>
      <c r="F942" t="s">
        <v>882</v>
      </c>
      <c r="G942" t="s">
        <v>1102</v>
      </c>
      <c r="I942">
        <v>1</v>
      </c>
      <c r="J942">
        <v>1</v>
      </c>
      <c r="K942">
        <v>2013</v>
      </c>
      <c r="L942">
        <v>31</v>
      </c>
      <c r="M942">
        <v>3</v>
      </c>
      <c r="N942">
        <v>2013</v>
      </c>
      <c r="O942" s="2">
        <f t="shared" si="36"/>
        <v>41275</v>
      </c>
      <c r="P942" s="2">
        <f t="shared" si="37"/>
        <v>41364</v>
      </c>
    </row>
    <row r="943" spans="2:16" x14ac:dyDescent="0.3">
      <c r="B943">
        <v>940</v>
      </c>
      <c r="C943" t="s">
        <v>1958</v>
      </c>
      <c r="D943" t="s">
        <v>74</v>
      </c>
      <c r="E943" t="s">
        <v>75</v>
      </c>
      <c r="F943" t="s">
        <v>884</v>
      </c>
      <c r="G943" t="s">
        <v>1103</v>
      </c>
      <c r="I943">
        <v>1</v>
      </c>
      <c r="J943">
        <v>1</v>
      </c>
      <c r="K943">
        <v>2014</v>
      </c>
      <c r="L943">
        <v>31</v>
      </c>
      <c r="M943">
        <v>3</v>
      </c>
      <c r="N943">
        <v>2014</v>
      </c>
      <c r="O943" s="2">
        <f t="shared" si="36"/>
        <v>41640</v>
      </c>
      <c r="P943" s="2">
        <f t="shared" si="37"/>
        <v>41729</v>
      </c>
    </row>
    <row r="944" spans="2:16" x14ac:dyDescent="0.3">
      <c r="B944">
        <v>941</v>
      </c>
      <c r="C944" t="s">
        <v>1959</v>
      </c>
      <c r="D944" t="s">
        <v>74</v>
      </c>
      <c r="E944" t="s">
        <v>75</v>
      </c>
      <c r="F944" t="s">
        <v>886</v>
      </c>
      <c r="G944" t="s">
        <v>1104</v>
      </c>
      <c r="I944">
        <v>1</v>
      </c>
      <c r="J944">
        <v>1</v>
      </c>
      <c r="K944">
        <v>2015</v>
      </c>
      <c r="L944">
        <v>31</v>
      </c>
      <c r="M944">
        <v>3</v>
      </c>
      <c r="N944">
        <v>2015</v>
      </c>
      <c r="O944" s="2">
        <f t="shared" si="36"/>
        <v>42005</v>
      </c>
      <c r="P944" s="2">
        <f t="shared" si="37"/>
        <v>42094</v>
      </c>
    </row>
    <row r="945" spans="2:16" x14ac:dyDescent="0.3">
      <c r="B945">
        <v>942</v>
      </c>
      <c r="C945" t="s">
        <v>1960</v>
      </c>
      <c r="D945" t="s">
        <v>74</v>
      </c>
      <c r="E945" t="s">
        <v>75</v>
      </c>
      <c r="F945" t="s">
        <v>888</v>
      </c>
      <c r="G945" t="s">
        <v>1105</v>
      </c>
      <c r="I945">
        <v>1</v>
      </c>
      <c r="J945">
        <v>1</v>
      </c>
      <c r="K945">
        <v>2016</v>
      </c>
      <c r="L945">
        <v>31</v>
      </c>
      <c r="M945">
        <v>3</v>
      </c>
      <c r="N945">
        <v>2016</v>
      </c>
      <c r="O945" s="2">
        <f t="shared" si="36"/>
        <v>42370</v>
      </c>
      <c r="P945" s="2">
        <f t="shared" si="37"/>
        <v>42460</v>
      </c>
    </row>
    <row r="946" spans="2:16" x14ac:dyDescent="0.3">
      <c r="B946">
        <v>943</v>
      </c>
      <c r="C946" t="s">
        <v>1961</v>
      </c>
      <c r="D946" t="s">
        <v>74</v>
      </c>
      <c r="E946" t="s">
        <v>75</v>
      </c>
      <c r="F946" t="s">
        <v>890</v>
      </c>
      <c r="G946" t="s">
        <v>1106</v>
      </c>
      <c r="I946">
        <v>1</v>
      </c>
      <c r="J946">
        <v>1</v>
      </c>
      <c r="K946">
        <v>2017</v>
      </c>
      <c r="L946">
        <v>31</v>
      </c>
      <c r="M946">
        <v>3</v>
      </c>
      <c r="N946">
        <v>2017</v>
      </c>
      <c r="O946" s="2">
        <f t="shared" si="36"/>
        <v>42736</v>
      </c>
      <c r="P946" s="2">
        <f t="shared" si="37"/>
        <v>42825</v>
      </c>
    </row>
    <row r="947" spans="2:16" x14ac:dyDescent="0.3">
      <c r="B947">
        <v>944</v>
      </c>
      <c r="C947" t="s">
        <v>1962</v>
      </c>
      <c r="D947" t="s">
        <v>74</v>
      </c>
      <c r="E947" t="s">
        <v>75</v>
      </c>
      <c r="F947" t="s">
        <v>892</v>
      </c>
      <c r="G947" t="s">
        <v>1107</v>
      </c>
      <c r="I947">
        <v>1</v>
      </c>
      <c r="J947">
        <v>1</v>
      </c>
      <c r="K947">
        <v>2018</v>
      </c>
      <c r="L947">
        <v>31</v>
      </c>
      <c r="M947">
        <v>3</v>
      </c>
      <c r="N947">
        <v>2018</v>
      </c>
      <c r="O947" s="2">
        <f t="shared" si="36"/>
        <v>43101</v>
      </c>
      <c r="P947" s="2">
        <f t="shared" si="37"/>
        <v>43190</v>
      </c>
    </row>
    <row r="948" spans="2:16" x14ac:dyDescent="0.3">
      <c r="B948">
        <v>945</v>
      </c>
      <c r="C948" t="s">
        <v>1963</v>
      </c>
      <c r="D948" t="s">
        <v>74</v>
      </c>
      <c r="E948" t="s">
        <v>75</v>
      </c>
      <c r="F948" t="s">
        <v>894</v>
      </c>
      <c r="G948" t="s">
        <v>1108</v>
      </c>
      <c r="I948">
        <v>1</v>
      </c>
      <c r="J948">
        <v>1</v>
      </c>
      <c r="K948">
        <v>2019</v>
      </c>
      <c r="L948">
        <v>31</v>
      </c>
      <c r="M948">
        <v>3</v>
      </c>
      <c r="N948">
        <v>2019</v>
      </c>
      <c r="O948" s="2">
        <f t="shared" si="36"/>
        <v>43466</v>
      </c>
      <c r="P948" s="2">
        <f t="shared" si="37"/>
        <v>43555</v>
      </c>
    </row>
    <row r="949" spans="2:16" x14ac:dyDescent="0.3">
      <c r="B949">
        <v>946</v>
      </c>
      <c r="C949" t="s">
        <v>1964</v>
      </c>
      <c r="D949" t="s">
        <v>74</v>
      </c>
      <c r="E949" t="s">
        <v>75</v>
      </c>
      <c r="F949" t="s">
        <v>896</v>
      </c>
      <c r="G949" t="s">
        <v>1109</v>
      </c>
      <c r="I949">
        <v>1</v>
      </c>
      <c r="J949">
        <v>1</v>
      </c>
      <c r="K949">
        <v>2020</v>
      </c>
      <c r="L949">
        <v>31</v>
      </c>
      <c r="M949">
        <v>3</v>
      </c>
      <c r="N949">
        <v>2020</v>
      </c>
      <c r="O949" s="2">
        <f t="shared" si="36"/>
        <v>43831</v>
      </c>
      <c r="P949" s="2">
        <f t="shared" si="37"/>
        <v>43921</v>
      </c>
    </row>
    <row r="950" spans="2:16" x14ac:dyDescent="0.3">
      <c r="B950">
        <v>947</v>
      </c>
      <c r="C950" t="s">
        <v>1965</v>
      </c>
      <c r="D950" t="s">
        <v>74</v>
      </c>
      <c r="E950" t="s">
        <v>75</v>
      </c>
      <c r="F950" t="s">
        <v>898</v>
      </c>
      <c r="G950" t="s">
        <v>1110</v>
      </c>
      <c r="I950">
        <v>1</v>
      </c>
      <c r="J950">
        <v>1</v>
      </c>
      <c r="K950">
        <v>2021</v>
      </c>
      <c r="L950">
        <v>31</v>
      </c>
      <c r="M950">
        <v>3</v>
      </c>
      <c r="N950">
        <v>2021</v>
      </c>
      <c r="O950" s="2">
        <f t="shared" si="36"/>
        <v>44197</v>
      </c>
      <c r="P950" s="2">
        <f t="shared" si="37"/>
        <v>44286</v>
      </c>
    </row>
    <row r="951" spans="2:16" x14ac:dyDescent="0.3">
      <c r="B951">
        <v>948</v>
      </c>
      <c r="C951" t="s">
        <v>1966</v>
      </c>
      <c r="D951" t="s">
        <v>74</v>
      </c>
      <c r="E951" t="s">
        <v>75</v>
      </c>
      <c r="F951" t="s">
        <v>900</v>
      </c>
      <c r="G951" t="s">
        <v>1111</v>
      </c>
      <c r="I951">
        <v>1</v>
      </c>
      <c r="J951">
        <v>1</v>
      </c>
      <c r="K951">
        <v>2022</v>
      </c>
      <c r="L951">
        <v>31</v>
      </c>
      <c r="M951">
        <v>3</v>
      </c>
      <c r="N951">
        <v>2022</v>
      </c>
      <c r="O951" s="2">
        <f t="shared" si="36"/>
        <v>44562</v>
      </c>
      <c r="P951" s="2">
        <f t="shared" si="37"/>
        <v>44651</v>
      </c>
    </row>
    <row r="952" spans="2:16" x14ac:dyDescent="0.3">
      <c r="B952">
        <v>949</v>
      </c>
      <c r="C952" t="s">
        <v>1967</v>
      </c>
      <c r="D952" t="s">
        <v>74</v>
      </c>
      <c r="E952" t="s">
        <v>75</v>
      </c>
      <c r="F952" t="s">
        <v>902</v>
      </c>
      <c r="G952" t="s">
        <v>1112</v>
      </c>
      <c r="I952">
        <v>1</v>
      </c>
      <c r="J952">
        <v>1</v>
      </c>
      <c r="K952">
        <v>2023</v>
      </c>
      <c r="L952">
        <v>31</v>
      </c>
      <c r="M952">
        <v>3</v>
      </c>
      <c r="N952">
        <v>2023</v>
      </c>
      <c r="O952" s="2">
        <f t="shared" si="36"/>
        <v>44927</v>
      </c>
      <c r="P952" s="2">
        <f t="shared" si="37"/>
        <v>45016</v>
      </c>
    </row>
    <row r="953" spans="2:16" x14ac:dyDescent="0.3">
      <c r="B953">
        <v>950</v>
      </c>
      <c r="C953" t="s">
        <v>1968</v>
      </c>
      <c r="D953" t="s">
        <v>74</v>
      </c>
      <c r="E953" t="s">
        <v>75</v>
      </c>
      <c r="F953" t="s">
        <v>904</v>
      </c>
      <c r="G953" t="s">
        <v>1113</v>
      </c>
      <c r="I953">
        <v>1</v>
      </c>
      <c r="J953">
        <v>1</v>
      </c>
      <c r="K953">
        <v>2024</v>
      </c>
      <c r="L953">
        <v>31</v>
      </c>
      <c r="M953">
        <v>3</v>
      </c>
      <c r="N953">
        <v>2024</v>
      </c>
      <c r="O953" s="2">
        <f t="shared" si="36"/>
        <v>45292</v>
      </c>
      <c r="P953" s="2">
        <f t="shared" si="37"/>
        <v>45382</v>
      </c>
    </row>
    <row r="954" spans="2:16" x14ac:dyDescent="0.3">
      <c r="B954">
        <v>951</v>
      </c>
      <c r="C954" t="s">
        <v>1969</v>
      </c>
      <c r="D954" t="s">
        <v>74</v>
      </c>
      <c r="E954" t="s">
        <v>75</v>
      </c>
      <c r="F954" t="s">
        <v>906</v>
      </c>
      <c r="G954" t="s">
        <v>1114</v>
      </c>
      <c r="I954">
        <v>1</v>
      </c>
      <c r="J954">
        <v>1</v>
      </c>
      <c r="K954">
        <v>2025</v>
      </c>
      <c r="L954">
        <v>31</v>
      </c>
      <c r="M954">
        <v>3</v>
      </c>
      <c r="N954">
        <v>2025</v>
      </c>
      <c r="O954" s="2">
        <f t="shared" si="36"/>
        <v>45658</v>
      </c>
      <c r="P954" s="2">
        <f t="shared" si="37"/>
        <v>45747</v>
      </c>
    </row>
    <row r="955" spans="2:16" x14ac:dyDescent="0.3">
      <c r="B955">
        <v>952</v>
      </c>
      <c r="C955" t="s">
        <v>1970</v>
      </c>
      <c r="D955" t="s">
        <v>74</v>
      </c>
      <c r="E955" t="s">
        <v>75</v>
      </c>
      <c r="F955" t="s">
        <v>908</v>
      </c>
      <c r="G955" t="s">
        <v>1115</v>
      </c>
      <c r="I955">
        <v>1</v>
      </c>
      <c r="J955">
        <v>1</v>
      </c>
      <c r="K955">
        <v>2026</v>
      </c>
      <c r="L955">
        <v>31</v>
      </c>
      <c r="M955">
        <v>3</v>
      </c>
      <c r="N955">
        <v>2026</v>
      </c>
      <c r="O955" s="2">
        <f t="shared" si="36"/>
        <v>46023</v>
      </c>
      <c r="P955" s="2">
        <f t="shared" si="37"/>
        <v>46112</v>
      </c>
    </row>
    <row r="956" spans="2:16" x14ac:dyDescent="0.3">
      <c r="B956">
        <v>953</v>
      </c>
      <c r="C956" t="s">
        <v>1971</v>
      </c>
      <c r="D956" t="s">
        <v>74</v>
      </c>
      <c r="E956" t="s">
        <v>75</v>
      </c>
      <c r="F956" t="s">
        <v>910</v>
      </c>
      <c r="G956" t="s">
        <v>1116</v>
      </c>
      <c r="I956">
        <v>1</v>
      </c>
      <c r="J956">
        <v>1</v>
      </c>
      <c r="K956">
        <v>2027</v>
      </c>
      <c r="L956">
        <v>31</v>
      </c>
      <c r="M956">
        <v>3</v>
      </c>
      <c r="N956">
        <v>2027</v>
      </c>
      <c r="O956" s="2">
        <f t="shared" si="36"/>
        <v>46388</v>
      </c>
      <c r="P956" s="2">
        <f t="shared" si="37"/>
        <v>46477</v>
      </c>
    </row>
    <row r="957" spans="2:16" x14ac:dyDescent="0.3">
      <c r="B957">
        <v>954</v>
      </c>
      <c r="C957" t="s">
        <v>1972</v>
      </c>
      <c r="D957" t="s">
        <v>74</v>
      </c>
      <c r="E957" t="s">
        <v>75</v>
      </c>
      <c r="F957" t="s">
        <v>912</v>
      </c>
      <c r="G957" t="s">
        <v>1117</v>
      </c>
      <c r="I957">
        <v>1</v>
      </c>
      <c r="J957">
        <v>1</v>
      </c>
      <c r="K957">
        <v>2028</v>
      </c>
      <c r="L957">
        <v>31</v>
      </c>
      <c r="M957">
        <v>3</v>
      </c>
      <c r="N957">
        <v>2028</v>
      </c>
      <c r="O957" s="2">
        <f t="shared" si="36"/>
        <v>46753</v>
      </c>
      <c r="P957" s="2">
        <f t="shared" si="37"/>
        <v>46843</v>
      </c>
    </row>
    <row r="958" spans="2:16" x14ac:dyDescent="0.3">
      <c r="B958">
        <v>955</v>
      </c>
      <c r="C958" t="s">
        <v>1973</v>
      </c>
      <c r="D958" t="s">
        <v>74</v>
      </c>
      <c r="E958" t="s">
        <v>75</v>
      </c>
      <c r="F958" t="s">
        <v>914</v>
      </c>
      <c r="G958" t="s">
        <v>1118</v>
      </c>
      <c r="I958">
        <v>1</v>
      </c>
      <c r="J958">
        <v>1</v>
      </c>
      <c r="K958">
        <v>2029</v>
      </c>
      <c r="L958">
        <v>31</v>
      </c>
      <c r="M958">
        <v>3</v>
      </c>
      <c r="N958">
        <v>2029</v>
      </c>
      <c r="O958" s="2">
        <f t="shared" si="36"/>
        <v>47119</v>
      </c>
      <c r="P958" s="2">
        <f t="shared" si="37"/>
        <v>47208</v>
      </c>
    </row>
    <row r="959" spans="2:16" x14ac:dyDescent="0.3">
      <c r="B959">
        <v>956</v>
      </c>
      <c r="C959" t="s">
        <v>1974</v>
      </c>
      <c r="D959" t="s">
        <v>74</v>
      </c>
      <c r="E959" t="s">
        <v>75</v>
      </c>
      <c r="F959" t="s">
        <v>916</v>
      </c>
      <c r="G959" t="s">
        <v>1119</v>
      </c>
      <c r="I959">
        <v>1</v>
      </c>
      <c r="J959">
        <v>1</v>
      </c>
      <c r="K959">
        <v>2030</v>
      </c>
      <c r="L959">
        <v>31</v>
      </c>
      <c r="M959">
        <v>3</v>
      </c>
      <c r="N959">
        <v>2030</v>
      </c>
      <c r="O959" s="2">
        <f t="shared" si="36"/>
        <v>47484</v>
      </c>
      <c r="P959" s="2">
        <f t="shared" si="37"/>
        <v>47573</v>
      </c>
    </row>
    <row r="960" spans="2:16" x14ac:dyDescent="0.3">
      <c r="B960">
        <v>957</v>
      </c>
      <c r="C960" t="s">
        <v>1975</v>
      </c>
      <c r="D960" t="s">
        <v>74</v>
      </c>
      <c r="E960" t="s">
        <v>75</v>
      </c>
      <c r="F960" t="s">
        <v>918</v>
      </c>
      <c r="G960" t="s">
        <v>1120</v>
      </c>
      <c r="I960">
        <v>1</v>
      </c>
      <c r="J960">
        <v>1</v>
      </c>
      <c r="K960">
        <v>2031</v>
      </c>
      <c r="L960">
        <v>31</v>
      </c>
      <c r="M960">
        <v>3</v>
      </c>
      <c r="N960">
        <v>2031</v>
      </c>
      <c r="O960" s="2">
        <f t="shared" si="36"/>
        <v>47849</v>
      </c>
      <c r="P960" s="2">
        <f t="shared" si="37"/>
        <v>47938</v>
      </c>
    </row>
    <row r="961" spans="2:16" x14ac:dyDescent="0.3">
      <c r="B961">
        <v>958</v>
      </c>
      <c r="C961" t="s">
        <v>1976</v>
      </c>
      <c r="D961" t="s">
        <v>74</v>
      </c>
      <c r="E961" t="s">
        <v>75</v>
      </c>
      <c r="F961" t="s">
        <v>920</v>
      </c>
      <c r="G961" t="s">
        <v>1121</v>
      </c>
      <c r="I961">
        <v>1</v>
      </c>
      <c r="J961">
        <v>1</v>
      </c>
      <c r="K961">
        <v>2032</v>
      </c>
      <c r="L961">
        <v>31</v>
      </c>
      <c r="M961">
        <v>3</v>
      </c>
      <c r="N961">
        <v>2032</v>
      </c>
      <c r="O961" s="2">
        <f t="shared" si="36"/>
        <v>48214</v>
      </c>
      <c r="P961" s="2">
        <f t="shared" si="37"/>
        <v>48304</v>
      </c>
    </row>
    <row r="962" spans="2:16" x14ac:dyDescent="0.3">
      <c r="B962">
        <v>959</v>
      </c>
      <c r="C962" t="s">
        <v>1977</v>
      </c>
      <c r="D962" t="s">
        <v>74</v>
      </c>
      <c r="E962" t="s">
        <v>75</v>
      </c>
      <c r="F962" t="s">
        <v>922</v>
      </c>
      <c r="G962" t="s">
        <v>1122</v>
      </c>
      <c r="I962">
        <v>1</v>
      </c>
      <c r="J962">
        <v>1</v>
      </c>
      <c r="K962">
        <v>2033</v>
      </c>
      <c r="L962">
        <v>31</v>
      </c>
      <c r="M962">
        <v>3</v>
      </c>
      <c r="N962">
        <v>2033</v>
      </c>
      <c r="O962" s="2">
        <f t="shared" si="36"/>
        <v>48580</v>
      </c>
      <c r="P962" s="2">
        <f t="shared" si="37"/>
        <v>48669</v>
      </c>
    </row>
    <row r="963" spans="2:16" x14ac:dyDescent="0.3">
      <c r="B963">
        <v>960</v>
      </c>
      <c r="C963" t="s">
        <v>1978</v>
      </c>
      <c r="D963" t="s">
        <v>74</v>
      </c>
      <c r="E963" t="s">
        <v>75</v>
      </c>
      <c r="F963" t="s">
        <v>924</v>
      </c>
      <c r="G963" t="s">
        <v>1123</v>
      </c>
      <c r="I963">
        <v>1</v>
      </c>
      <c r="J963">
        <v>1</v>
      </c>
      <c r="K963">
        <v>2034</v>
      </c>
      <c r="L963">
        <v>31</v>
      </c>
      <c r="M963">
        <v>3</v>
      </c>
      <c r="N963">
        <v>2034</v>
      </c>
      <c r="O963" s="2">
        <f t="shared" si="36"/>
        <v>48945</v>
      </c>
      <c r="P963" s="2">
        <f t="shared" si="37"/>
        <v>49034</v>
      </c>
    </row>
    <row r="964" spans="2:16" x14ac:dyDescent="0.3">
      <c r="B964">
        <v>961</v>
      </c>
      <c r="C964" t="s">
        <v>1979</v>
      </c>
      <c r="D964" t="s">
        <v>74</v>
      </c>
      <c r="E964" t="s">
        <v>75</v>
      </c>
      <c r="F964" t="s">
        <v>926</v>
      </c>
      <c r="G964" t="s">
        <v>1124</v>
      </c>
      <c r="I964">
        <v>1</v>
      </c>
      <c r="J964">
        <v>1</v>
      </c>
      <c r="K964">
        <v>2035</v>
      </c>
      <c r="L964">
        <v>31</v>
      </c>
      <c r="M964">
        <v>3</v>
      </c>
      <c r="N964">
        <v>2035</v>
      </c>
      <c r="O964" s="2">
        <f t="shared" si="36"/>
        <v>49310</v>
      </c>
      <c r="P964" s="2">
        <f t="shared" si="37"/>
        <v>49399</v>
      </c>
    </row>
    <row r="965" spans="2:16" x14ac:dyDescent="0.3">
      <c r="B965">
        <v>962</v>
      </c>
      <c r="C965" t="s">
        <v>1980</v>
      </c>
      <c r="D965" t="s">
        <v>74</v>
      </c>
      <c r="E965" t="s">
        <v>75</v>
      </c>
      <c r="F965" t="s">
        <v>928</v>
      </c>
      <c r="G965" t="s">
        <v>1125</v>
      </c>
      <c r="I965">
        <v>1</v>
      </c>
      <c r="J965">
        <v>1</v>
      </c>
      <c r="K965">
        <v>2036</v>
      </c>
      <c r="L965">
        <v>31</v>
      </c>
      <c r="M965">
        <v>3</v>
      </c>
      <c r="N965">
        <v>2036</v>
      </c>
      <c r="O965" s="2">
        <f t="shared" si="36"/>
        <v>49675</v>
      </c>
      <c r="P965" s="2">
        <f t="shared" si="37"/>
        <v>49765</v>
      </c>
    </row>
    <row r="966" spans="2:16" x14ac:dyDescent="0.3">
      <c r="B966">
        <v>963</v>
      </c>
      <c r="C966" t="s">
        <v>1981</v>
      </c>
      <c r="D966" t="s">
        <v>74</v>
      </c>
      <c r="E966" t="s">
        <v>75</v>
      </c>
      <c r="F966" t="s">
        <v>930</v>
      </c>
      <c r="G966" t="s">
        <v>1126</v>
      </c>
      <c r="I966">
        <v>1</v>
      </c>
      <c r="J966">
        <v>1</v>
      </c>
      <c r="K966">
        <v>2037</v>
      </c>
      <c r="L966">
        <v>31</v>
      </c>
      <c r="M966">
        <v>3</v>
      </c>
      <c r="N966">
        <v>2037</v>
      </c>
      <c r="O966" s="2">
        <f t="shared" si="36"/>
        <v>50041</v>
      </c>
      <c r="P966" s="2">
        <f t="shared" si="37"/>
        <v>50130</v>
      </c>
    </row>
    <row r="967" spans="2:16" x14ac:dyDescent="0.3">
      <c r="B967">
        <v>964</v>
      </c>
      <c r="C967" t="s">
        <v>1982</v>
      </c>
      <c r="D967" t="s">
        <v>74</v>
      </c>
      <c r="E967" t="s">
        <v>75</v>
      </c>
      <c r="F967" t="s">
        <v>932</v>
      </c>
      <c r="G967" t="s">
        <v>1127</v>
      </c>
      <c r="I967">
        <v>1</v>
      </c>
      <c r="J967">
        <v>1</v>
      </c>
      <c r="K967">
        <v>2038</v>
      </c>
      <c r="L967">
        <v>31</v>
      </c>
      <c r="M967">
        <v>3</v>
      </c>
      <c r="N967">
        <v>2038</v>
      </c>
      <c r="O967" s="2">
        <f t="shared" si="36"/>
        <v>50406</v>
      </c>
      <c r="P967" s="2">
        <f t="shared" si="37"/>
        <v>50495</v>
      </c>
    </row>
    <row r="968" spans="2:16" x14ac:dyDescent="0.3">
      <c r="B968">
        <v>965</v>
      </c>
      <c r="C968" t="s">
        <v>1983</v>
      </c>
      <c r="D968" t="s">
        <v>74</v>
      </c>
      <c r="E968" t="s">
        <v>75</v>
      </c>
      <c r="F968" t="s">
        <v>934</v>
      </c>
      <c r="G968" t="s">
        <v>1128</v>
      </c>
      <c r="I968">
        <v>1</v>
      </c>
      <c r="J968">
        <v>1</v>
      </c>
      <c r="K968">
        <v>2039</v>
      </c>
      <c r="L968">
        <v>31</v>
      </c>
      <c r="M968">
        <v>3</v>
      </c>
      <c r="N968">
        <v>2039</v>
      </c>
      <c r="O968" s="2">
        <f t="shared" si="36"/>
        <v>50771</v>
      </c>
      <c r="P968" s="2">
        <f t="shared" si="37"/>
        <v>50860</v>
      </c>
    </row>
    <row r="969" spans="2:16" x14ac:dyDescent="0.3">
      <c r="B969">
        <v>966</v>
      </c>
      <c r="C969" t="s">
        <v>1984</v>
      </c>
      <c r="D969" t="s">
        <v>74</v>
      </c>
      <c r="E969" t="s">
        <v>75</v>
      </c>
      <c r="F969" t="s">
        <v>936</v>
      </c>
      <c r="G969" t="s">
        <v>1129</v>
      </c>
      <c r="I969">
        <v>1</v>
      </c>
      <c r="J969">
        <v>1</v>
      </c>
      <c r="K969">
        <v>2040</v>
      </c>
      <c r="L969">
        <v>31</v>
      </c>
      <c r="M969">
        <v>3</v>
      </c>
      <c r="N969">
        <v>2040</v>
      </c>
      <c r="O969" s="2">
        <f t="shared" si="36"/>
        <v>51136</v>
      </c>
      <c r="P969" s="2">
        <f t="shared" si="37"/>
        <v>51226</v>
      </c>
    </row>
    <row r="970" spans="2:16" x14ac:dyDescent="0.3">
      <c r="B970">
        <v>967</v>
      </c>
      <c r="C970" t="s">
        <v>1985</v>
      </c>
      <c r="D970" t="s">
        <v>74</v>
      </c>
      <c r="E970" t="s">
        <v>75</v>
      </c>
      <c r="F970" t="s">
        <v>938</v>
      </c>
      <c r="G970" t="s">
        <v>1130</v>
      </c>
      <c r="I970">
        <v>1</v>
      </c>
      <c r="J970">
        <v>1</v>
      </c>
      <c r="K970">
        <v>2041</v>
      </c>
      <c r="L970">
        <v>31</v>
      </c>
      <c r="M970">
        <v>3</v>
      </c>
      <c r="N970">
        <v>2041</v>
      </c>
      <c r="O970" s="2">
        <f t="shared" si="36"/>
        <v>51502</v>
      </c>
      <c r="P970" s="2">
        <f t="shared" si="37"/>
        <v>51591</v>
      </c>
    </row>
    <row r="971" spans="2:16" x14ac:dyDescent="0.3">
      <c r="B971">
        <v>968</v>
      </c>
      <c r="C971" t="s">
        <v>1986</v>
      </c>
      <c r="D971" t="s">
        <v>74</v>
      </c>
      <c r="E971" t="s">
        <v>75</v>
      </c>
      <c r="F971" t="s">
        <v>940</v>
      </c>
      <c r="G971" t="s">
        <v>1131</v>
      </c>
      <c r="I971">
        <v>1</v>
      </c>
      <c r="J971">
        <v>1</v>
      </c>
      <c r="K971">
        <v>2042</v>
      </c>
      <c r="L971">
        <v>31</v>
      </c>
      <c r="M971">
        <v>3</v>
      </c>
      <c r="N971">
        <v>2042</v>
      </c>
      <c r="O971" s="2">
        <f t="shared" si="36"/>
        <v>51867</v>
      </c>
      <c r="P971" s="2">
        <f t="shared" si="37"/>
        <v>51956</v>
      </c>
    </row>
    <row r="972" spans="2:16" x14ac:dyDescent="0.3">
      <c r="B972">
        <v>969</v>
      </c>
      <c r="C972" t="s">
        <v>1987</v>
      </c>
      <c r="D972" t="s">
        <v>74</v>
      </c>
      <c r="E972" t="s">
        <v>75</v>
      </c>
      <c r="F972" t="s">
        <v>942</v>
      </c>
      <c r="G972" t="s">
        <v>1132</v>
      </c>
      <c r="I972">
        <v>1</v>
      </c>
      <c r="J972">
        <v>1</v>
      </c>
      <c r="K972">
        <v>2043</v>
      </c>
      <c r="L972">
        <v>31</v>
      </c>
      <c r="M972">
        <v>3</v>
      </c>
      <c r="N972">
        <v>2043</v>
      </c>
      <c r="O972" s="2">
        <f t="shared" si="36"/>
        <v>52232</v>
      </c>
      <c r="P972" s="2">
        <f t="shared" si="37"/>
        <v>52321</v>
      </c>
    </row>
    <row r="973" spans="2:16" x14ac:dyDescent="0.3">
      <c r="B973">
        <v>970</v>
      </c>
      <c r="C973" t="s">
        <v>1988</v>
      </c>
      <c r="D973" t="s">
        <v>74</v>
      </c>
      <c r="E973" t="s">
        <v>75</v>
      </c>
      <c r="F973" t="s">
        <v>944</v>
      </c>
      <c r="G973" t="s">
        <v>1133</v>
      </c>
      <c r="I973">
        <v>1</v>
      </c>
      <c r="J973">
        <v>1</v>
      </c>
      <c r="K973">
        <v>2044</v>
      </c>
      <c r="L973">
        <v>31</v>
      </c>
      <c r="M973">
        <v>3</v>
      </c>
      <c r="N973">
        <v>2044</v>
      </c>
      <c r="O973" s="2">
        <f t="shared" si="36"/>
        <v>52597</v>
      </c>
      <c r="P973" s="2">
        <f t="shared" si="37"/>
        <v>52687</v>
      </c>
    </row>
    <row r="974" spans="2:16" x14ac:dyDescent="0.3">
      <c r="B974">
        <v>971</v>
      </c>
      <c r="C974" t="s">
        <v>1989</v>
      </c>
      <c r="D974" t="s">
        <v>74</v>
      </c>
      <c r="E974" t="s">
        <v>75</v>
      </c>
      <c r="F974" t="s">
        <v>946</v>
      </c>
      <c r="G974" t="s">
        <v>1134</v>
      </c>
      <c r="I974">
        <v>1</v>
      </c>
      <c r="J974">
        <v>1</v>
      </c>
      <c r="K974">
        <v>2045</v>
      </c>
      <c r="L974">
        <v>31</v>
      </c>
      <c r="M974">
        <v>3</v>
      </c>
      <c r="N974">
        <v>2045</v>
      </c>
      <c r="O974" s="2">
        <f t="shared" si="36"/>
        <v>52963</v>
      </c>
      <c r="P974" s="2">
        <f t="shared" si="37"/>
        <v>53052</v>
      </c>
    </row>
    <row r="975" spans="2:16" x14ac:dyDescent="0.3">
      <c r="B975">
        <v>972</v>
      </c>
      <c r="C975" t="s">
        <v>1990</v>
      </c>
      <c r="D975" t="s">
        <v>74</v>
      </c>
      <c r="E975" t="s">
        <v>75</v>
      </c>
      <c r="F975" t="s">
        <v>948</v>
      </c>
      <c r="G975" t="s">
        <v>1135</v>
      </c>
      <c r="I975">
        <v>1</v>
      </c>
      <c r="J975">
        <v>1</v>
      </c>
      <c r="K975">
        <v>2046</v>
      </c>
      <c r="L975">
        <v>31</v>
      </c>
      <c r="M975">
        <v>3</v>
      </c>
      <c r="N975">
        <v>2046</v>
      </c>
      <c r="O975" s="2">
        <f t="shared" si="36"/>
        <v>53328</v>
      </c>
      <c r="P975" s="2">
        <f t="shared" si="37"/>
        <v>53417</v>
      </c>
    </row>
    <row r="976" spans="2:16" x14ac:dyDescent="0.3">
      <c r="B976">
        <v>973</v>
      </c>
      <c r="C976" t="s">
        <v>1991</v>
      </c>
      <c r="D976" t="s">
        <v>74</v>
      </c>
      <c r="E976" t="s">
        <v>75</v>
      </c>
      <c r="F976" t="s">
        <v>950</v>
      </c>
      <c r="G976" t="s">
        <v>1136</v>
      </c>
      <c r="I976">
        <v>1</v>
      </c>
      <c r="J976">
        <v>1</v>
      </c>
      <c r="K976">
        <v>2047</v>
      </c>
      <c r="L976">
        <v>31</v>
      </c>
      <c r="M976">
        <v>3</v>
      </c>
      <c r="N976">
        <v>2047</v>
      </c>
      <c r="O976" s="2">
        <f t="shared" si="36"/>
        <v>53693</v>
      </c>
      <c r="P976" s="2">
        <f t="shared" si="37"/>
        <v>53782</v>
      </c>
    </row>
    <row r="977" spans="2:16" x14ac:dyDescent="0.3">
      <c r="B977">
        <v>974</v>
      </c>
      <c r="C977" t="s">
        <v>1992</v>
      </c>
      <c r="D977" t="s">
        <v>74</v>
      </c>
      <c r="E977" t="s">
        <v>75</v>
      </c>
      <c r="F977" t="s">
        <v>952</v>
      </c>
      <c r="G977" t="s">
        <v>1137</v>
      </c>
      <c r="I977">
        <v>1</v>
      </c>
      <c r="J977">
        <v>1</v>
      </c>
      <c r="K977">
        <v>2048</v>
      </c>
      <c r="L977">
        <v>31</v>
      </c>
      <c r="M977">
        <v>3</v>
      </c>
      <c r="N977">
        <v>2048</v>
      </c>
      <c r="O977" s="2">
        <f t="shared" si="36"/>
        <v>54058</v>
      </c>
      <c r="P977" s="2">
        <f t="shared" si="37"/>
        <v>54148</v>
      </c>
    </row>
    <row r="978" spans="2:16" x14ac:dyDescent="0.3">
      <c r="B978">
        <v>975</v>
      </c>
      <c r="C978" t="s">
        <v>1993</v>
      </c>
      <c r="D978" t="s">
        <v>74</v>
      </c>
      <c r="E978" t="s">
        <v>75</v>
      </c>
      <c r="F978" t="s">
        <v>954</v>
      </c>
      <c r="G978" t="s">
        <v>1138</v>
      </c>
      <c r="I978">
        <v>1</v>
      </c>
      <c r="J978">
        <v>1</v>
      </c>
      <c r="K978">
        <v>2049</v>
      </c>
      <c r="L978">
        <v>31</v>
      </c>
      <c r="M978">
        <v>3</v>
      </c>
      <c r="N978">
        <v>2049</v>
      </c>
      <c r="O978" s="2">
        <f t="shared" si="36"/>
        <v>54424</v>
      </c>
      <c r="P978" s="2">
        <f t="shared" si="37"/>
        <v>54513</v>
      </c>
    </row>
    <row r="979" spans="2:16" x14ac:dyDescent="0.3">
      <c r="B979">
        <v>976</v>
      </c>
      <c r="C979" t="s">
        <v>1994</v>
      </c>
      <c r="D979" t="s">
        <v>74</v>
      </c>
      <c r="E979" t="s">
        <v>75</v>
      </c>
      <c r="F979" t="s">
        <v>956</v>
      </c>
      <c r="G979" t="s">
        <v>1139</v>
      </c>
      <c r="I979">
        <v>1</v>
      </c>
      <c r="J979">
        <v>1</v>
      </c>
      <c r="K979">
        <v>2050</v>
      </c>
      <c r="L979">
        <v>31</v>
      </c>
      <c r="M979">
        <v>3</v>
      </c>
      <c r="N979">
        <v>2050</v>
      </c>
      <c r="O979" s="2">
        <f t="shared" si="36"/>
        <v>54789</v>
      </c>
      <c r="P979" s="2">
        <f t="shared" si="37"/>
        <v>54878</v>
      </c>
    </row>
    <row r="980" spans="2:16" x14ac:dyDescent="0.3">
      <c r="B980">
        <v>977</v>
      </c>
      <c r="C980" t="s">
        <v>1995</v>
      </c>
      <c r="D980" t="s">
        <v>74</v>
      </c>
      <c r="E980" t="s">
        <v>75</v>
      </c>
      <c r="F980" t="s">
        <v>1140</v>
      </c>
      <c r="G980" t="s">
        <v>837</v>
      </c>
      <c r="I980">
        <v>1</v>
      </c>
      <c r="J980">
        <v>4</v>
      </c>
      <c r="K980">
        <v>1990</v>
      </c>
      <c r="L980">
        <v>30</v>
      </c>
      <c r="M980">
        <v>6</v>
      </c>
      <c r="N980">
        <v>1990</v>
      </c>
      <c r="O980" s="2">
        <f t="shared" si="36"/>
        <v>32964</v>
      </c>
      <c r="P980" s="2">
        <f t="shared" si="37"/>
        <v>33054</v>
      </c>
    </row>
    <row r="981" spans="2:16" x14ac:dyDescent="0.3">
      <c r="B981">
        <v>978</v>
      </c>
      <c r="C981" t="s">
        <v>1996</v>
      </c>
      <c r="D981" t="s">
        <v>74</v>
      </c>
      <c r="E981" t="s">
        <v>75</v>
      </c>
      <c r="F981" t="s">
        <v>1141</v>
      </c>
      <c r="G981" t="s">
        <v>839</v>
      </c>
      <c r="I981">
        <v>1</v>
      </c>
      <c r="J981">
        <v>4</v>
      </c>
      <c r="K981">
        <v>1991</v>
      </c>
      <c r="L981">
        <v>30</v>
      </c>
      <c r="M981">
        <v>6</v>
      </c>
      <c r="N981">
        <v>1991</v>
      </c>
      <c r="O981" s="2">
        <f t="shared" si="36"/>
        <v>33329</v>
      </c>
      <c r="P981" s="2">
        <f t="shared" si="37"/>
        <v>33419</v>
      </c>
    </row>
    <row r="982" spans="2:16" x14ac:dyDescent="0.3">
      <c r="B982">
        <v>979</v>
      </c>
      <c r="C982" t="s">
        <v>1997</v>
      </c>
      <c r="D982" t="s">
        <v>74</v>
      </c>
      <c r="E982" t="s">
        <v>75</v>
      </c>
      <c r="F982" t="s">
        <v>1142</v>
      </c>
      <c r="G982" t="s">
        <v>841</v>
      </c>
      <c r="I982">
        <v>1</v>
      </c>
      <c r="J982">
        <v>4</v>
      </c>
      <c r="K982">
        <v>1992</v>
      </c>
      <c r="L982">
        <v>30</v>
      </c>
      <c r="M982">
        <v>6</v>
      </c>
      <c r="N982">
        <v>1992</v>
      </c>
      <c r="O982" s="2">
        <f t="shared" si="36"/>
        <v>33695</v>
      </c>
      <c r="P982" s="2">
        <f t="shared" si="37"/>
        <v>33785</v>
      </c>
    </row>
    <row r="983" spans="2:16" x14ac:dyDescent="0.3">
      <c r="B983">
        <v>980</v>
      </c>
      <c r="C983" t="s">
        <v>1998</v>
      </c>
      <c r="D983" t="s">
        <v>74</v>
      </c>
      <c r="E983" t="s">
        <v>75</v>
      </c>
      <c r="F983" t="s">
        <v>1143</v>
      </c>
      <c r="G983" t="s">
        <v>843</v>
      </c>
      <c r="I983">
        <v>1</v>
      </c>
      <c r="J983">
        <v>4</v>
      </c>
      <c r="K983">
        <v>1993</v>
      </c>
      <c r="L983">
        <v>30</v>
      </c>
      <c r="M983">
        <v>6</v>
      </c>
      <c r="N983">
        <v>1993</v>
      </c>
      <c r="O983" s="2">
        <f t="shared" si="36"/>
        <v>34060</v>
      </c>
      <c r="P983" s="2">
        <f t="shared" si="37"/>
        <v>34150</v>
      </c>
    </row>
    <row r="984" spans="2:16" x14ac:dyDescent="0.3">
      <c r="B984">
        <v>981</v>
      </c>
      <c r="C984" t="s">
        <v>1999</v>
      </c>
      <c r="D984" t="s">
        <v>74</v>
      </c>
      <c r="E984" t="s">
        <v>75</v>
      </c>
      <c r="F984" t="s">
        <v>1144</v>
      </c>
      <c r="G984" t="s">
        <v>845</v>
      </c>
      <c r="I984">
        <v>1</v>
      </c>
      <c r="J984">
        <v>4</v>
      </c>
      <c r="K984">
        <v>1994</v>
      </c>
      <c r="L984">
        <v>30</v>
      </c>
      <c r="M984">
        <v>6</v>
      </c>
      <c r="N984">
        <v>1994</v>
      </c>
      <c r="O984" s="2">
        <f t="shared" si="36"/>
        <v>34425</v>
      </c>
      <c r="P984" s="2">
        <f t="shared" si="37"/>
        <v>34515</v>
      </c>
    </row>
    <row r="985" spans="2:16" x14ac:dyDescent="0.3">
      <c r="B985">
        <v>982</v>
      </c>
      <c r="C985" t="s">
        <v>2000</v>
      </c>
      <c r="D985" t="s">
        <v>74</v>
      </c>
      <c r="E985" t="s">
        <v>75</v>
      </c>
      <c r="F985" t="s">
        <v>1145</v>
      </c>
      <c r="G985" t="s">
        <v>847</v>
      </c>
      <c r="I985">
        <v>1</v>
      </c>
      <c r="J985">
        <v>4</v>
      </c>
      <c r="K985">
        <v>1995</v>
      </c>
      <c r="L985">
        <v>30</v>
      </c>
      <c r="M985">
        <v>6</v>
      </c>
      <c r="N985">
        <v>1995</v>
      </c>
      <c r="O985" s="2">
        <f t="shared" si="36"/>
        <v>34790</v>
      </c>
      <c r="P985" s="2">
        <f t="shared" si="37"/>
        <v>34880</v>
      </c>
    </row>
    <row r="986" spans="2:16" x14ac:dyDescent="0.3">
      <c r="B986">
        <v>983</v>
      </c>
      <c r="C986" t="s">
        <v>2001</v>
      </c>
      <c r="D986" t="s">
        <v>74</v>
      </c>
      <c r="E986" t="s">
        <v>75</v>
      </c>
      <c r="F986" t="s">
        <v>1146</v>
      </c>
      <c r="G986" t="s">
        <v>849</v>
      </c>
      <c r="I986">
        <v>1</v>
      </c>
      <c r="J986">
        <v>4</v>
      </c>
      <c r="K986">
        <v>1996</v>
      </c>
      <c r="L986">
        <v>30</v>
      </c>
      <c r="M986">
        <v>6</v>
      </c>
      <c r="N986">
        <v>1996</v>
      </c>
      <c r="O986" s="2">
        <f t="shared" si="36"/>
        <v>35156</v>
      </c>
      <c r="P986" s="2">
        <f t="shared" si="37"/>
        <v>35246</v>
      </c>
    </row>
    <row r="987" spans="2:16" x14ac:dyDescent="0.3">
      <c r="B987">
        <v>984</v>
      </c>
      <c r="C987" t="s">
        <v>2002</v>
      </c>
      <c r="D987" t="s">
        <v>74</v>
      </c>
      <c r="E987" t="s">
        <v>75</v>
      </c>
      <c r="F987" t="s">
        <v>1147</v>
      </c>
      <c r="G987" t="s">
        <v>851</v>
      </c>
      <c r="I987">
        <v>1</v>
      </c>
      <c r="J987">
        <v>4</v>
      </c>
      <c r="K987">
        <v>1997</v>
      </c>
      <c r="L987">
        <v>30</v>
      </c>
      <c r="M987">
        <v>6</v>
      </c>
      <c r="N987">
        <v>1997</v>
      </c>
      <c r="O987" s="2">
        <f t="shared" si="36"/>
        <v>35521</v>
      </c>
      <c r="P987" s="2">
        <f t="shared" si="37"/>
        <v>35611</v>
      </c>
    </row>
    <row r="988" spans="2:16" x14ac:dyDescent="0.3">
      <c r="B988">
        <v>985</v>
      </c>
      <c r="C988" t="s">
        <v>2003</v>
      </c>
      <c r="D988" t="s">
        <v>74</v>
      </c>
      <c r="E988" t="s">
        <v>75</v>
      </c>
      <c r="F988" t="s">
        <v>1148</v>
      </c>
      <c r="G988" t="s">
        <v>853</v>
      </c>
      <c r="I988">
        <v>1</v>
      </c>
      <c r="J988">
        <v>4</v>
      </c>
      <c r="K988">
        <v>1998</v>
      </c>
      <c r="L988">
        <v>30</v>
      </c>
      <c r="M988">
        <v>6</v>
      </c>
      <c r="N988">
        <v>1998</v>
      </c>
      <c r="O988" s="2">
        <f t="shared" si="36"/>
        <v>35886</v>
      </c>
      <c r="P988" s="2">
        <f t="shared" si="37"/>
        <v>35976</v>
      </c>
    </row>
    <row r="989" spans="2:16" x14ac:dyDescent="0.3">
      <c r="B989">
        <v>986</v>
      </c>
      <c r="C989" t="s">
        <v>2004</v>
      </c>
      <c r="D989" t="s">
        <v>74</v>
      </c>
      <c r="E989" t="s">
        <v>75</v>
      </c>
      <c r="F989" t="s">
        <v>1149</v>
      </c>
      <c r="G989" t="s">
        <v>855</v>
      </c>
      <c r="I989">
        <v>1</v>
      </c>
      <c r="J989">
        <v>4</v>
      </c>
      <c r="K989">
        <v>1999</v>
      </c>
      <c r="L989">
        <v>30</v>
      </c>
      <c r="M989">
        <v>6</v>
      </c>
      <c r="N989">
        <v>1999</v>
      </c>
      <c r="O989" s="2">
        <f t="shared" ref="O989:O1052" si="38">+DATE(K989,J989,I989)</f>
        <v>36251</v>
      </c>
      <c r="P989" s="2">
        <f t="shared" ref="P989:P1052" si="39">+DATE(N989,M989,L989)</f>
        <v>36341</v>
      </c>
    </row>
    <row r="990" spans="2:16" x14ac:dyDescent="0.3">
      <c r="B990">
        <v>987</v>
      </c>
      <c r="C990" t="s">
        <v>2005</v>
      </c>
      <c r="D990" t="s">
        <v>74</v>
      </c>
      <c r="E990" t="s">
        <v>75</v>
      </c>
      <c r="F990" t="s">
        <v>1150</v>
      </c>
      <c r="G990" t="s">
        <v>857</v>
      </c>
      <c r="I990">
        <v>1</v>
      </c>
      <c r="J990">
        <v>4</v>
      </c>
      <c r="K990">
        <v>2000</v>
      </c>
      <c r="L990">
        <v>30</v>
      </c>
      <c r="M990">
        <v>6</v>
      </c>
      <c r="N990">
        <v>2000</v>
      </c>
      <c r="O990" s="2">
        <f t="shared" si="38"/>
        <v>36617</v>
      </c>
      <c r="P990" s="2">
        <f t="shared" si="39"/>
        <v>36707</v>
      </c>
    </row>
    <row r="991" spans="2:16" x14ac:dyDescent="0.3">
      <c r="B991">
        <v>988</v>
      </c>
      <c r="C991" t="s">
        <v>2006</v>
      </c>
      <c r="D991" t="s">
        <v>74</v>
      </c>
      <c r="E991" t="s">
        <v>75</v>
      </c>
      <c r="F991" t="s">
        <v>1151</v>
      </c>
      <c r="G991" t="s">
        <v>859</v>
      </c>
      <c r="I991">
        <v>1</v>
      </c>
      <c r="J991">
        <v>4</v>
      </c>
      <c r="K991">
        <v>2001</v>
      </c>
      <c r="L991">
        <v>30</v>
      </c>
      <c r="M991">
        <v>6</v>
      </c>
      <c r="N991">
        <v>2001</v>
      </c>
      <c r="O991" s="2">
        <f t="shared" si="38"/>
        <v>36982</v>
      </c>
      <c r="P991" s="2">
        <f t="shared" si="39"/>
        <v>37072</v>
      </c>
    </row>
    <row r="992" spans="2:16" x14ac:dyDescent="0.3">
      <c r="B992">
        <v>989</v>
      </c>
      <c r="C992" t="s">
        <v>2007</v>
      </c>
      <c r="D992" t="s">
        <v>74</v>
      </c>
      <c r="E992" t="s">
        <v>75</v>
      </c>
      <c r="F992" t="s">
        <v>1152</v>
      </c>
      <c r="G992" t="s">
        <v>861</v>
      </c>
      <c r="I992">
        <v>1</v>
      </c>
      <c r="J992">
        <v>4</v>
      </c>
      <c r="K992">
        <v>2002</v>
      </c>
      <c r="L992">
        <v>30</v>
      </c>
      <c r="M992">
        <v>6</v>
      </c>
      <c r="N992">
        <v>2002</v>
      </c>
      <c r="O992" s="2">
        <f t="shared" si="38"/>
        <v>37347</v>
      </c>
      <c r="P992" s="2">
        <f t="shared" si="39"/>
        <v>37437</v>
      </c>
    </row>
    <row r="993" spans="2:16" x14ac:dyDescent="0.3">
      <c r="B993">
        <v>990</v>
      </c>
      <c r="C993" t="s">
        <v>2008</v>
      </c>
      <c r="D993" t="s">
        <v>74</v>
      </c>
      <c r="E993" t="s">
        <v>75</v>
      </c>
      <c r="F993" t="s">
        <v>1153</v>
      </c>
      <c r="G993" t="s">
        <v>863</v>
      </c>
      <c r="I993">
        <v>1</v>
      </c>
      <c r="J993">
        <v>4</v>
      </c>
      <c r="K993">
        <v>2003</v>
      </c>
      <c r="L993">
        <v>30</v>
      </c>
      <c r="M993">
        <v>6</v>
      </c>
      <c r="N993">
        <v>2003</v>
      </c>
      <c r="O993" s="2">
        <f t="shared" si="38"/>
        <v>37712</v>
      </c>
      <c r="P993" s="2">
        <f t="shared" si="39"/>
        <v>37802</v>
      </c>
    </row>
    <row r="994" spans="2:16" x14ac:dyDescent="0.3">
      <c r="B994">
        <v>991</v>
      </c>
      <c r="C994" t="s">
        <v>2009</v>
      </c>
      <c r="D994" t="s">
        <v>74</v>
      </c>
      <c r="E994" t="s">
        <v>75</v>
      </c>
      <c r="F994" t="s">
        <v>1154</v>
      </c>
      <c r="G994" t="s">
        <v>865</v>
      </c>
      <c r="I994">
        <v>1</v>
      </c>
      <c r="J994">
        <v>4</v>
      </c>
      <c r="K994">
        <v>2004</v>
      </c>
      <c r="L994">
        <v>30</v>
      </c>
      <c r="M994">
        <v>6</v>
      </c>
      <c r="N994">
        <v>2004</v>
      </c>
      <c r="O994" s="2">
        <f t="shared" si="38"/>
        <v>38078</v>
      </c>
      <c r="P994" s="2">
        <f t="shared" si="39"/>
        <v>38168</v>
      </c>
    </row>
    <row r="995" spans="2:16" x14ac:dyDescent="0.3">
      <c r="B995">
        <v>992</v>
      </c>
      <c r="C995" t="s">
        <v>2010</v>
      </c>
      <c r="D995" t="s">
        <v>74</v>
      </c>
      <c r="E995" t="s">
        <v>75</v>
      </c>
      <c r="F995" t="s">
        <v>1155</v>
      </c>
      <c r="G995" t="s">
        <v>867</v>
      </c>
      <c r="I995">
        <v>1</v>
      </c>
      <c r="J995">
        <v>4</v>
      </c>
      <c r="K995">
        <v>2005</v>
      </c>
      <c r="L995">
        <v>30</v>
      </c>
      <c r="M995">
        <v>6</v>
      </c>
      <c r="N995">
        <v>2005</v>
      </c>
      <c r="O995" s="2">
        <f t="shared" si="38"/>
        <v>38443</v>
      </c>
      <c r="P995" s="2">
        <f t="shared" si="39"/>
        <v>38533</v>
      </c>
    </row>
    <row r="996" spans="2:16" x14ac:dyDescent="0.3">
      <c r="B996">
        <v>993</v>
      </c>
      <c r="C996" t="s">
        <v>2011</v>
      </c>
      <c r="D996" t="s">
        <v>74</v>
      </c>
      <c r="E996" t="s">
        <v>75</v>
      </c>
      <c r="F996" t="s">
        <v>1156</v>
      </c>
      <c r="G996" t="s">
        <v>869</v>
      </c>
      <c r="I996">
        <v>1</v>
      </c>
      <c r="J996">
        <v>4</v>
      </c>
      <c r="K996">
        <v>2006</v>
      </c>
      <c r="L996">
        <v>30</v>
      </c>
      <c r="M996">
        <v>6</v>
      </c>
      <c r="N996">
        <v>2006</v>
      </c>
      <c r="O996" s="2">
        <f t="shared" si="38"/>
        <v>38808</v>
      </c>
      <c r="P996" s="2">
        <f t="shared" si="39"/>
        <v>38898</v>
      </c>
    </row>
    <row r="997" spans="2:16" x14ac:dyDescent="0.3">
      <c r="B997">
        <v>994</v>
      </c>
      <c r="C997" t="s">
        <v>2012</v>
      </c>
      <c r="D997" t="s">
        <v>74</v>
      </c>
      <c r="E997" t="s">
        <v>75</v>
      </c>
      <c r="F997" t="s">
        <v>1157</v>
      </c>
      <c r="G997" t="s">
        <v>871</v>
      </c>
      <c r="I997">
        <v>1</v>
      </c>
      <c r="J997">
        <v>4</v>
      </c>
      <c r="K997">
        <v>2007</v>
      </c>
      <c r="L997">
        <v>30</v>
      </c>
      <c r="M997">
        <v>6</v>
      </c>
      <c r="N997">
        <v>2007</v>
      </c>
      <c r="O997" s="2">
        <f t="shared" si="38"/>
        <v>39173</v>
      </c>
      <c r="P997" s="2">
        <f t="shared" si="39"/>
        <v>39263</v>
      </c>
    </row>
    <row r="998" spans="2:16" x14ac:dyDescent="0.3">
      <c r="B998">
        <v>995</v>
      </c>
      <c r="C998" t="s">
        <v>2013</v>
      </c>
      <c r="D998" t="s">
        <v>74</v>
      </c>
      <c r="E998" t="s">
        <v>75</v>
      </c>
      <c r="F998" t="s">
        <v>1158</v>
      </c>
      <c r="G998" t="s">
        <v>873</v>
      </c>
      <c r="I998">
        <v>1</v>
      </c>
      <c r="J998">
        <v>4</v>
      </c>
      <c r="K998">
        <v>2008</v>
      </c>
      <c r="L998">
        <v>30</v>
      </c>
      <c r="M998">
        <v>6</v>
      </c>
      <c r="N998">
        <v>2008</v>
      </c>
      <c r="O998" s="2">
        <f t="shared" si="38"/>
        <v>39539</v>
      </c>
      <c r="P998" s="2">
        <f t="shared" si="39"/>
        <v>39629</v>
      </c>
    </row>
    <row r="999" spans="2:16" x14ac:dyDescent="0.3">
      <c r="B999">
        <v>996</v>
      </c>
      <c r="C999" t="s">
        <v>2014</v>
      </c>
      <c r="D999" t="s">
        <v>74</v>
      </c>
      <c r="E999" t="s">
        <v>75</v>
      </c>
      <c r="F999" t="s">
        <v>1159</v>
      </c>
      <c r="G999" t="s">
        <v>875</v>
      </c>
      <c r="I999">
        <v>1</v>
      </c>
      <c r="J999">
        <v>4</v>
      </c>
      <c r="K999">
        <v>2009</v>
      </c>
      <c r="L999">
        <v>30</v>
      </c>
      <c r="M999">
        <v>6</v>
      </c>
      <c r="N999">
        <v>2009</v>
      </c>
      <c r="O999" s="2">
        <f t="shared" si="38"/>
        <v>39904</v>
      </c>
      <c r="P999" s="2">
        <f t="shared" si="39"/>
        <v>39994</v>
      </c>
    </row>
    <row r="1000" spans="2:16" x14ac:dyDescent="0.3">
      <c r="B1000">
        <v>997</v>
      </c>
      <c r="C1000" t="s">
        <v>2015</v>
      </c>
      <c r="D1000" t="s">
        <v>74</v>
      </c>
      <c r="E1000" t="s">
        <v>75</v>
      </c>
      <c r="F1000" t="s">
        <v>1160</v>
      </c>
      <c r="G1000" t="s">
        <v>877</v>
      </c>
      <c r="I1000">
        <v>1</v>
      </c>
      <c r="J1000">
        <v>4</v>
      </c>
      <c r="K1000">
        <v>2010</v>
      </c>
      <c r="L1000">
        <v>30</v>
      </c>
      <c r="M1000">
        <v>6</v>
      </c>
      <c r="N1000">
        <v>2010</v>
      </c>
      <c r="O1000" s="2">
        <f t="shared" si="38"/>
        <v>40269</v>
      </c>
      <c r="P1000" s="2">
        <f t="shared" si="39"/>
        <v>40359</v>
      </c>
    </row>
    <row r="1001" spans="2:16" x14ac:dyDescent="0.3">
      <c r="B1001">
        <v>998</v>
      </c>
      <c r="C1001" t="s">
        <v>2016</v>
      </c>
      <c r="D1001" t="s">
        <v>74</v>
      </c>
      <c r="E1001" t="s">
        <v>75</v>
      </c>
      <c r="F1001" t="s">
        <v>1161</v>
      </c>
      <c r="G1001" t="s">
        <v>879</v>
      </c>
      <c r="I1001">
        <v>1</v>
      </c>
      <c r="J1001">
        <v>4</v>
      </c>
      <c r="K1001">
        <v>2011</v>
      </c>
      <c r="L1001">
        <v>30</v>
      </c>
      <c r="M1001">
        <v>6</v>
      </c>
      <c r="N1001">
        <v>2011</v>
      </c>
      <c r="O1001" s="2">
        <f t="shared" si="38"/>
        <v>40634</v>
      </c>
      <c r="P1001" s="2">
        <f t="shared" si="39"/>
        <v>40724</v>
      </c>
    </row>
    <row r="1002" spans="2:16" x14ac:dyDescent="0.3">
      <c r="B1002">
        <v>999</v>
      </c>
      <c r="C1002" t="s">
        <v>2017</v>
      </c>
      <c r="D1002" t="s">
        <v>74</v>
      </c>
      <c r="E1002" t="s">
        <v>75</v>
      </c>
      <c r="F1002" t="s">
        <v>1162</v>
      </c>
      <c r="G1002" t="s">
        <v>881</v>
      </c>
      <c r="I1002">
        <v>1</v>
      </c>
      <c r="J1002">
        <v>4</v>
      </c>
      <c r="K1002">
        <v>2012</v>
      </c>
      <c r="L1002">
        <v>30</v>
      </c>
      <c r="M1002">
        <v>6</v>
      </c>
      <c r="N1002">
        <v>2012</v>
      </c>
      <c r="O1002" s="2">
        <f t="shared" si="38"/>
        <v>41000</v>
      </c>
      <c r="P1002" s="2">
        <f t="shared" si="39"/>
        <v>41090</v>
      </c>
    </row>
    <row r="1003" spans="2:16" x14ac:dyDescent="0.3">
      <c r="B1003">
        <v>1000</v>
      </c>
      <c r="C1003" t="s">
        <v>2018</v>
      </c>
      <c r="D1003" t="s">
        <v>74</v>
      </c>
      <c r="E1003" t="s">
        <v>75</v>
      </c>
      <c r="F1003" t="s">
        <v>1163</v>
      </c>
      <c r="G1003" t="s">
        <v>883</v>
      </c>
      <c r="I1003">
        <v>1</v>
      </c>
      <c r="J1003">
        <v>4</v>
      </c>
      <c r="K1003">
        <v>2013</v>
      </c>
      <c r="L1003">
        <v>30</v>
      </c>
      <c r="M1003">
        <v>6</v>
      </c>
      <c r="N1003">
        <v>2013</v>
      </c>
      <c r="O1003" s="2">
        <f t="shared" si="38"/>
        <v>41365</v>
      </c>
      <c r="P1003" s="2">
        <f t="shared" si="39"/>
        <v>41455</v>
      </c>
    </row>
    <row r="1004" spans="2:16" x14ac:dyDescent="0.3">
      <c r="B1004">
        <v>1001</v>
      </c>
      <c r="C1004" t="s">
        <v>2019</v>
      </c>
      <c r="D1004" t="s">
        <v>74</v>
      </c>
      <c r="E1004" t="s">
        <v>75</v>
      </c>
      <c r="F1004" t="s">
        <v>1164</v>
      </c>
      <c r="G1004" t="s">
        <v>885</v>
      </c>
      <c r="I1004">
        <v>1</v>
      </c>
      <c r="J1004">
        <v>4</v>
      </c>
      <c r="K1004">
        <v>2014</v>
      </c>
      <c r="L1004">
        <v>30</v>
      </c>
      <c r="M1004">
        <v>6</v>
      </c>
      <c r="N1004">
        <v>2014</v>
      </c>
      <c r="O1004" s="2">
        <f t="shared" si="38"/>
        <v>41730</v>
      </c>
      <c r="P1004" s="2">
        <f t="shared" si="39"/>
        <v>41820</v>
      </c>
    </row>
    <row r="1005" spans="2:16" x14ac:dyDescent="0.3">
      <c r="B1005">
        <v>1002</v>
      </c>
      <c r="C1005" t="s">
        <v>2020</v>
      </c>
      <c r="D1005" t="s">
        <v>74</v>
      </c>
      <c r="E1005" t="s">
        <v>75</v>
      </c>
      <c r="F1005" t="s">
        <v>1165</v>
      </c>
      <c r="G1005" t="s">
        <v>887</v>
      </c>
      <c r="I1005">
        <v>1</v>
      </c>
      <c r="J1005">
        <v>4</v>
      </c>
      <c r="K1005">
        <v>2015</v>
      </c>
      <c r="L1005">
        <v>30</v>
      </c>
      <c r="M1005">
        <v>6</v>
      </c>
      <c r="N1005">
        <v>2015</v>
      </c>
      <c r="O1005" s="2">
        <f t="shared" si="38"/>
        <v>42095</v>
      </c>
      <c r="P1005" s="2">
        <f t="shared" si="39"/>
        <v>42185</v>
      </c>
    </row>
    <row r="1006" spans="2:16" x14ac:dyDescent="0.3">
      <c r="B1006">
        <v>1003</v>
      </c>
      <c r="C1006" t="s">
        <v>2021</v>
      </c>
      <c r="D1006" t="s">
        <v>74</v>
      </c>
      <c r="E1006" t="s">
        <v>75</v>
      </c>
      <c r="F1006" t="s">
        <v>1166</v>
      </c>
      <c r="G1006" t="s">
        <v>889</v>
      </c>
      <c r="I1006">
        <v>1</v>
      </c>
      <c r="J1006">
        <v>4</v>
      </c>
      <c r="K1006">
        <v>2016</v>
      </c>
      <c r="L1006">
        <v>30</v>
      </c>
      <c r="M1006">
        <v>6</v>
      </c>
      <c r="N1006">
        <v>2016</v>
      </c>
      <c r="O1006" s="2">
        <f t="shared" si="38"/>
        <v>42461</v>
      </c>
      <c r="P1006" s="2">
        <f t="shared" si="39"/>
        <v>42551</v>
      </c>
    </row>
    <row r="1007" spans="2:16" x14ac:dyDescent="0.3">
      <c r="B1007">
        <v>1004</v>
      </c>
      <c r="C1007" t="s">
        <v>2022</v>
      </c>
      <c r="D1007" t="s">
        <v>74</v>
      </c>
      <c r="E1007" t="s">
        <v>75</v>
      </c>
      <c r="F1007" t="s">
        <v>1167</v>
      </c>
      <c r="G1007" t="s">
        <v>891</v>
      </c>
      <c r="I1007">
        <v>1</v>
      </c>
      <c r="J1007">
        <v>4</v>
      </c>
      <c r="K1007">
        <v>2017</v>
      </c>
      <c r="L1007">
        <v>30</v>
      </c>
      <c r="M1007">
        <v>6</v>
      </c>
      <c r="N1007">
        <v>2017</v>
      </c>
      <c r="O1007" s="2">
        <f t="shared" si="38"/>
        <v>42826</v>
      </c>
      <c r="P1007" s="2">
        <f t="shared" si="39"/>
        <v>42916</v>
      </c>
    </row>
    <row r="1008" spans="2:16" x14ac:dyDescent="0.3">
      <c r="B1008">
        <v>1005</v>
      </c>
      <c r="C1008" t="s">
        <v>2023</v>
      </c>
      <c r="D1008" t="s">
        <v>74</v>
      </c>
      <c r="E1008" t="s">
        <v>75</v>
      </c>
      <c r="F1008" t="s">
        <v>1168</v>
      </c>
      <c r="G1008" t="s">
        <v>893</v>
      </c>
      <c r="I1008">
        <v>1</v>
      </c>
      <c r="J1008">
        <v>4</v>
      </c>
      <c r="K1008">
        <v>2018</v>
      </c>
      <c r="L1008">
        <v>30</v>
      </c>
      <c r="M1008">
        <v>6</v>
      </c>
      <c r="N1008">
        <v>2018</v>
      </c>
      <c r="O1008" s="2">
        <f t="shared" si="38"/>
        <v>43191</v>
      </c>
      <c r="P1008" s="2">
        <f t="shared" si="39"/>
        <v>43281</v>
      </c>
    </row>
    <row r="1009" spans="2:16" x14ac:dyDescent="0.3">
      <c r="B1009">
        <v>1006</v>
      </c>
      <c r="C1009" t="s">
        <v>2024</v>
      </c>
      <c r="D1009" t="s">
        <v>74</v>
      </c>
      <c r="E1009" t="s">
        <v>75</v>
      </c>
      <c r="F1009" t="s">
        <v>1169</v>
      </c>
      <c r="G1009" t="s">
        <v>895</v>
      </c>
      <c r="I1009">
        <v>1</v>
      </c>
      <c r="J1009">
        <v>4</v>
      </c>
      <c r="K1009">
        <v>2019</v>
      </c>
      <c r="L1009">
        <v>30</v>
      </c>
      <c r="M1009">
        <v>6</v>
      </c>
      <c r="N1009">
        <v>2019</v>
      </c>
      <c r="O1009" s="2">
        <f t="shared" si="38"/>
        <v>43556</v>
      </c>
      <c r="P1009" s="2">
        <f t="shared" si="39"/>
        <v>43646</v>
      </c>
    </row>
    <row r="1010" spans="2:16" x14ac:dyDescent="0.3">
      <c r="B1010">
        <v>1007</v>
      </c>
      <c r="C1010" t="s">
        <v>2025</v>
      </c>
      <c r="D1010" t="s">
        <v>74</v>
      </c>
      <c r="E1010" t="s">
        <v>75</v>
      </c>
      <c r="F1010" t="s">
        <v>1170</v>
      </c>
      <c r="G1010" t="s">
        <v>897</v>
      </c>
      <c r="I1010">
        <v>1</v>
      </c>
      <c r="J1010">
        <v>4</v>
      </c>
      <c r="K1010">
        <v>2020</v>
      </c>
      <c r="L1010">
        <v>30</v>
      </c>
      <c r="M1010">
        <v>6</v>
      </c>
      <c r="N1010">
        <v>2020</v>
      </c>
      <c r="O1010" s="2">
        <f t="shared" si="38"/>
        <v>43922</v>
      </c>
      <c r="P1010" s="2">
        <f t="shared" si="39"/>
        <v>44012</v>
      </c>
    </row>
    <row r="1011" spans="2:16" x14ac:dyDescent="0.3">
      <c r="B1011">
        <v>1008</v>
      </c>
      <c r="C1011" t="s">
        <v>2026</v>
      </c>
      <c r="D1011" t="s">
        <v>74</v>
      </c>
      <c r="E1011" t="s">
        <v>75</v>
      </c>
      <c r="F1011" t="s">
        <v>1171</v>
      </c>
      <c r="G1011" t="s">
        <v>899</v>
      </c>
      <c r="I1011">
        <v>1</v>
      </c>
      <c r="J1011">
        <v>4</v>
      </c>
      <c r="K1011">
        <v>2021</v>
      </c>
      <c r="L1011">
        <v>30</v>
      </c>
      <c r="M1011">
        <v>6</v>
      </c>
      <c r="N1011">
        <v>2021</v>
      </c>
      <c r="O1011" s="2">
        <f t="shared" si="38"/>
        <v>44287</v>
      </c>
      <c r="P1011" s="2">
        <f t="shared" si="39"/>
        <v>44377</v>
      </c>
    </row>
    <row r="1012" spans="2:16" x14ac:dyDescent="0.3">
      <c r="B1012">
        <v>1009</v>
      </c>
      <c r="C1012" t="s">
        <v>2027</v>
      </c>
      <c r="D1012" t="s">
        <v>74</v>
      </c>
      <c r="E1012" t="s">
        <v>75</v>
      </c>
      <c r="F1012" t="s">
        <v>1172</v>
      </c>
      <c r="G1012" t="s">
        <v>901</v>
      </c>
      <c r="I1012">
        <v>1</v>
      </c>
      <c r="J1012">
        <v>4</v>
      </c>
      <c r="K1012">
        <v>2022</v>
      </c>
      <c r="L1012">
        <v>30</v>
      </c>
      <c r="M1012">
        <v>6</v>
      </c>
      <c r="N1012">
        <v>2022</v>
      </c>
      <c r="O1012" s="2">
        <f t="shared" si="38"/>
        <v>44652</v>
      </c>
      <c r="P1012" s="2">
        <f t="shared" si="39"/>
        <v>44742</v>
      </c>
    </row>
    <row r="1013" spans="2:16" x14ac:dyDescent="0.3">
      <c r="B1013">
        <v>1010</v>
      </c>
      <c r="C1013" t="s">
        <v>2028</v>
      </c>
      <c r="D1013" t="s">
        <v>74</v>
      </c>
      <c r="E1013" t="s">
        <v>75</v>
      </c>
      <c r="F1013" t="s">
        <v>1173</v>
      </c>
      <c r="G1013" t="s">
        <v>903</v>
      </c>
      <c r="I1013">
        <v>1</v>
      </c>
      <c r="J1013">
        <v>4</v>
      </c>
      <c r="K1013">
        <v>2023</v>
      </c>
      <c r="L1013">
        <v>30</v>
      </c>
      <c r="M1013">
        <v>6</v>
      </c>
      <c r="N1013">
        <v>2023</v>
      </c>
      <c r="O1013" s="2">
        <f t="shared" si="38"/>
        <v>45017</v>
      </c>
      <c r="P1013" s="2">
        <f t="shared" si="39"/>
        <v>45107</v>
      </c>
    </row>
    <row r="1014" spans="2:16" x14ac:dyDescent="0.3">
      <c r="B1014">
        <v>1011</v>
      </c>
      <c r="C1014" t="s">
        <v>2029</v>
      </c>
      <c r="D1014" t="s">
        <v>74</v>
      </c>
      <c r="E1014" t="s">
        <v>75</v>
      </c>
      <c r="F1014" t="s">
        <v>1174</v>
      </c>
      <c r="G1014" t="s">
        <v>905</v>
      </c>
      <c r="I1014">
        <v>1</v>
      </c>
      <c r="J1014">
        <v>4</v>
      </c>
      <c r="K1014">
        <v>2024</v>
      </c>
      <c r="L1014">
        <v>30</v>
      </c>
      <c r="M1014">
        <v>6</v>
      </c>
      <c r="N1014">
        <v>2024</v>
      </c>
      <c r="O1014" s="2">
        <f t="shared" si="38"/>
        <v>45383</v>
      </c>
      <c r="P1014" s="2">
        <f t="shared" si="39"/>
        <v>45473</v>
      </c>
    </row>
    <row r="1015" spans="2:16" x14ac:dyDescent="0.3">
      <c r="B1015">
        <v>1012</v>
      </c>
      <c r="C1015" t="s">
        <v>2030</v>
      </c>
      <c r="D1015" t="s">
        <v>74</v>
      </c>
      <c r="E1015" t="s">
        <v>75</v>
      </c>
      <c r="F1015" t="s">
        <v>1175</v>
      </c>
      <c r="G1015" t="s">
        <v>907</v>
      </c>
      <c r="I1015">
        <v>1</v>
      </c>
      <c r="J1015">
        <v>4</v>
      </c>
      <c r="K1015">
        <v>2025</v>
      </c>
      <c r="L1015">
        <v>30</v>
      </c>
      <c r="M1015">
        <v>6</v>
      </c>
      <c r="N1015">
        <v>2025</v>
      </c>
      <c r="O1015" s="2">
        <f t="shared" si="38"/>
        <v>45748</v>
      </c>
      <c r="P1015" s="2">
        <f t="shared" si="39"/>
        <v>45838</v>
      </c>
    </row>
    <row r="1016" spans="2:16" x14ac:dyDescent="0.3">
      <c r="B1016">
        <v>1013</v>
      </c>
      <c r="C1016" t="s">
        <v>2031</v>
      </c>
      <c r="D1016" t="s">
        <v>74</v>
      </c>
      <c r="E1016" t="s">
        <v>75</v>
      </c>
      <c r="F1016" t="s">
        <v>1176</v>
      </c>
      <c r="G1016" t="s">
        <v>909</v>
      </c>
      <c r="I1016">
        <v>1</v>
      </c>
      <c r="J1016">
        <v>4</v>
      </c>
      <c r="K1016">
        <v>2026</v>
      </c>
      <c r="L1016">
        <v>30</v>
      </c>
      <c r="M1016">
        <v>6</v>
      </c>
      <c r="N1016">
        <v>2026</v>
      </c>
      <c r="O1016" s="2">
        <f t="shared" si="38"/>
        <v>46113</v>
      </c>
      <c r="P1016" s="2">
        <f t="shared" si="39"/>
        <v>46203</v>
      </c>
    </row>
    <row r="1017" spans="2:16" x14ac:dyDescent="0.3">
      <c r="B1017">
        <v>1014</v>
      </c>
      <c r="C1017" t="s">
        <v>2032</v>
      </c>
      <c r="D1017" t="s">
        <v>74</v>
      </c>
      <c r="E1017" t="s">
        <v>75</v>
      </c>
      <c r="F1017" t="s">
        <v>1177</v>
      </c>
      <c r="G1017" t="s">
        <v>911</v>
      </c>
      <c r="I1017">
        <v>1</v>
      </c>
      <c r="J1017">
        <v>4</v>
      </c>
      <c r="K1017">
        <v>2027</v>
      </c>
      <c r="L1017">
        <v>30</v>
      </c>
      <c r="M1017">
        <v>6</v>
      </c>
      <c r="N1017">
        <v>2027</v>
      </c>
      <c r="O1017" s="2">
        <f t="shared" si="38"/>
        <v>46478</v>
      </c>
      <c r="P1017" s="2">
        <f t="shared" si="39"/>
        <v>46568</v>
      </c>
    </row>
    <row r="1018" spans="2:16" x14ac:dyDescent="0.3">
      <c r="B1018">
        <v>1015</v>
      </c>
      <c r="C1018" t="s">
        <v>2033</v>
      </c>
      <c r="D1018" t="s">
        <v>74</v>
      </c>
      <c r="E1018" t="s">
        <v>75</v>
      </c>
      <c r="F1018" t="s">
        <v>1178</v>
      </c>
      <c r="G1018" t="s">
        <v>913</v>
      </c>
      <c r="I1018">
        <v>1</v>
      </c>
      <c r="J1018">
        <v>4</v>
      </c>
      <c r="K1018">
        <v>2028</v>
      </c>
      <c r="L1018">
        <v>30</v>
      </c>
      <c r="M1018">
        <v>6</v>
      </c>
      <c r="N1018">
        <v>2028</v>
      </c>
      <c r="O1018" s="2">
        <f t="shared" si="38"/>
        <v>46844</v>
      </c>
      <c r="P1018" s="2">
        <f t="shared" si="39"/>
        <v>46934</v>
      </c>
    </row>
    <row r="1019" spans="2:16" x14ac:dyDescent="0.3">
      <c r="B1019">
        <v>1016</v>
      </c>
      <c r="C1019" t="s">
        <v>2034</v>
      </c>
      <c r="D1019" t="s">
        <v>74</v>
      </c>
      <c r="E1019" t="s">
        <v>75</v>
      </c>
      <c r="F1019" t="s">
        <v>1179</v>
      </c>
      <c r="G1019" t="s">
        <v>915</v>
      </c>
      <c r="I1019">
        <v>1</v>
      </c>
      <c r="J1019">
        <v>4</v>
      </c>
      <c r="K1019">
        <v>2029</v>
      </c>
      <c r="L1019">
        <v>30</v>
      </c>
      <c r="M1019">
        <v>6</v>
      </c>
      <c r="N1019">
        <v>2029</v>
      </c>
      <c r="O1019" s="2">
        <f t="shared" si="38"/>
        <v>47209</v>
      </c>
      <c r="P1019" s="2">
        <f t="shared" si="39"/>
        <v>47299</v>
      </c>
    </row>
    <row r="1020" spans="2:16" x14ac:dyDescent="0.3">
      <c r="B1020">
        <v>1017</v>
      </c>
      <c r="C1020" t="s">
        <v>2035</v>
      </c>
      <c r="D1020" t="s">
        <v>74</v>
      </c>
      <c r="E1020" t="s">
        <v>75</v>
      </c>
      <c r="F1020" t="s">
        <v>1180</v>
      </c>
      <c r="G1020" t="s">
        <v>917</v>
      </c>
      <c r="I1020">
        <v>1</v>
      </c>
      <c r="J1020">
        <v>4</v>
      </c>
      <c r="K1020">
        <v>2030</v>
      </c>
      <c r="L1020">
        <v>30</v>
      </c>
      <c r="M1020">
        <v>6</v>
      </c>
      <c r="N1020">
        <v>2030</v>
      </c>
      <c r="O1020" s="2">
        <f t="shared" si="38"/>
        <v>47574</v>
      </c>
      <c r="P1020" s="2">
        <f t="shared" si="39"/>
        <v>47664</v>
      </c>
    </row>
    <row r="1021" spans="2:16" x14ac:dyDescent="0.3">
      <c r="B1021">
        <v>1018</v>
      </c>
      <c r="C1021" t="s">
        <v>2036</v>
      </c>
      <c r="D1021" t="s">
        <v>74</v>
      </c>
      <c r="E1021" t="s">
        <v>75</v>
      </c>
      <c r="F1021" t="s">
        <v>1181</v>
      </c>
      <c r="G1021" t="s">
        <v>919</v>
      </c>
      <c r="I1021">
        <v>1</v>
      </c>
      <c r="J1021">
        <v>4</v>
      </c>
      <c r="K1021">
        <v>2031</v>
      </c>
      <c r="L1021">
        <v>30</v>
      </c>
      <c r="M1021">
        <v>6</v>
      </c>
      <c r="N1021">
        <v>2031</v>
      </c>
      <c r="O1021" s="2">
        <f t="shared" si="38"/>
        <v>47939</v>
      </c>
      <c r="P1021" s="2">
        <f t="shared" si="39"/>
        <v>48029</v>
      </c>
    </row>
    <row r="1022" spans="2:16" x14ac:dyDescent="0.3">
      <c r="B1022">
        <v>1019</v>
      </c>
      <c r="C1022" t="s">
        <v>2037</v>
      </c>
      <c r="D1022" t="s">
        <v>74</v>
      </c>
      <c r="E1022" t="s">
        <v>75</v>
      </c>
      <c r="F1022" t="s">
        <v>1182</v>
      </c>
      <c r="G1022" t="s">
        <v>921</v>
      </c>
      <c r="I1022">
        <v>1</v>
      </c>
      <c r="J1022">
        <v>4</v>
      </c>
      <c r="K1022">
        <v>2032</v>
      </c>
      <c r="L1022">
        <v>30</v>
      </c>
      <c r="M1022">
        <v>6</v>
      </c>
      <c r="N1022">
        <v>2032</v>
      </c>
      <c r="O1022" s="2">
        <f t="shared" si="38"/>
        <v>48305</v>
      </c>
      <c r="P1022" s="2">
        <f t="shared" si="39"/>
        <v>48395</v>
      </c>
    </row>
    <row r="1023" spans="2:16" x14ac:dyDescent="0.3">
      <c r="B1023">
        <v>1020</v>
      </c>
      <c r="C1023" t="s">
        <v>2038</v>
      </c>
      <c r="D1023" t="s">
        <v>74</v>
      </c>
      <c r="E1023" t="s">
        <v>75</v>
      </c>
      <c r="F1023" t="s">
        <v>1183</v>
      </c>
      <c r="G1023" t="s">
        <v>923</v>
      </c>
      <c r="I1023">
        <v>1</v>
      </c>
      <c r="J1023">
        <v>4</v>
      </c>
      <c r="K1023">
        <v>2033</v>
      </c>
      <c r="L1023">
        <v>30</v>
      </c>
      <c r="M1023">
        <v>6</v>
      </c>
      <c r="N1023">
        <v>2033</v>
      </c>
      <c r="O1023" s="2">
        <f t="shared" si="38"/>
        <v>48670</v>
      </c>
      <c r="P1023" s="2">
        <f t="shared" si="39"/>
        <v>48760</v>
      </c>
    </row>
    <row r="1024" spans="2:16" x14ac:dyDescent="0.3">
      <c r="B1024">
        <v>1021</v>
      </c>
      <c r="C1024" t="s">
        <v>2039</v>
      </c>
      <c r="D1024" t="s">
        <v>74</v>
      </c>
      <c r="E1024" t="s">
        <v>75</v>
      </c>
      <c r="F1024" t="s">
        <v>1184</v>
      </c>
      <c r="G1024" t="s">
        <v>925</v>
      </c>
      <c r="I1024">
        <v>1</v>
      </c>
      <c r="J1024">
        <v>4</v>
      </c>
      <c r="K1024">
        <v>2034</v>
      </c>
      <c r="L1024">
        <v>30</v>
      </c>
      <c r="M1024">
        <v>6</v>
      </c>
      <c r="N1024">
        <v>2034</v>
      </c>
      <c r="O1024" s="2">
        <f t="shared" si="38"/>
        <v>49035</v>
      </c>
      <c r="P1024" s="2">
        <f t="shared" si="39"/>
        <v>49125</v>
      </c>
    </row>
    <row r="1025" spans="2:16" x14ac:dyDescent="0.3">
      <c r="B1025">
        <v>1022</v>
      </c>
      <c r="C1025" t="s">
        <v>2040</v>
      </c>
      <c r="D1025" t="s">
        <v>74</v>
      </c>
      <c r="E1025" t="s">
        <v>75</v>
      </c>
      <c r="F1025" t="s">
        <v>1185</v>
      </c>
      <c r="G1025" t="s">
        <v>927</v>
      </c>
      <c r="I1025">
        <v>1</v>
      </c>
      <c r="J1025">
        <v>4</v>
      </c>
      <c r="K1025">
        <v>2035</v>
      </c>
      <c r="L1025">
        <v>30</v>
      </c>
      <c r="M1025">
        <v>6</v>
      </c>
      <c r="N1025">
        <v>2035</v>
      </c>
      <c r="O1025" s="2">
        <f t="shared" si="38"/>
        <v>49400</v>
      </c>
      <c r="P1025" s="2">
        <f t="shared" si="39"/>
        <v>49490</v>
      </c>
    </row>
    <row r="1026" spans="2:16" x14ac:dyDescent="0.3">
      <c r="B1026">
        <v>1023</v>
      </c>
      <c r="C1026" t="s">
        <v>2041</v>
      </c>
      <c r="D1026" t="s">
        <v>74</v>
      </c>
      <c r="E1026" t="s">
        <v>75</v>
      </c>
      <c r="F1026" t="s">
        <v>1186</v>
      </c>
      <c r="G1026" t="s">
        <v>929</v>
      </c>
      <c r="I1026">
        <v>1</v>
      </c>
      <c r="J1026">
        <v>4</v>
      </c>
      <c r="K1026">
        <v>2036</v>
      </c>
      <c r="L1026">
        <v>30</v>
      </c>
      <c r="M1026">
        <v>6</v>
      </c>
      <c r="N1026">
        <v>2036</v>
      </c>
      <c r="O1026" s="2">
        <f t="shared" si="38"/>
        <v>49766</v>
      </c>
      <c r="P1026" s="2">
        <f t="shared" si="39"/>
        <v>49856</v>
      </c>
    </row>
    <row r="1027" spans="2:16" x14ac:dyDescent="0.3">
      <c r="B1027">
        <v>1024</v>
      </c>
      <c r="C1027" t="s">
        <v>2042</v>
      </c>
      <c r="D1027" t="s">
        <v>74</v>
      </c>
      <c r="E1027" t="s">
        <v>75</v>
      </c>
      <c r="F1027" t="s">
        <v>1187</v>
      </c>
      <c r="G1027" t="s">
        <v>931</v>
      </c>
      <c r="I1027">
        <v>1</v>
      </c>
      <c r="J1027">
        <v>4</v>
      </c>
      <c r="K1027">
        <v>2037</v>
      </c>
      <c r="L1027">
        <v>30</v>
      </c>
      <c r="M1027">
        <v>6</v>
      </c>
      <c r="N1027">
        <v>2037</v>
      </c>
      <c r="O1027" s="2">
        <f t="shared" si="38"/>
        <v>50131</v>
      </c>
      <c r="P1027" s="2">
        <f t="shared" si="39"/>
        <v>50221</v>
      </c>
    </row>
    <row r="1028" spans="2:16" x14ac:dyDescent="0.3">
      <c r="B1028">
        <v>1025</v>
      </c>
      <c r="C1028" t="s">
        <v>2043</v>
      </c>
      <c r="D1028" t="s">
        <v>74</v>
      </c>
      <c r="E1028" t="s">
        <v>75</v>
      </c>
      <c r="F1028" t="s">
        <v>1188</v>
      </c>
      <c r="G1028" t="s">
        <v>933</v>
      </c>
      <c r="I1028">
        <v>1</v>
      </c>
      <c r="J1028">
        <v>4</v>
      </c>
      <c r="K1028">
        <v>2038</v>
      </c>
      <c r="L1028">
        <v>30</v>
      </c>
      <c r="M1028">
        <v>6</v>
      </c>
      <c r="N1028">
        <v>2038</v>
      </c>
      <c r="O1028" s="2">
        <f t="shared" si="38"/>
        <v>50496</v>
      </c>
      <c r="P1028" s="2">
        <f t="shared" si="39"/>
        <v>50586</v>
      </c>
    </row>
    <row r="1029" spans="2:16" x14ac:dyDescent="0.3">
      <c r="B1029">
        <v>1026</v>
      </c>
      <c r="C1029" t="s">
        <v>2044</v>
      </c>
      <c r="D1029" t="s">
        <v>74</v>
      </c>
      <c r="E1029" t="s">
        <v>75</v>
      </c>
      <c r="F1029" t="s">
        <v>1189</v>
      </c>
      <c r="G1029" t="s">
        <v>935</v>
      </c>
      <c r="I1029">
        <v>1</v>
      </c>
      <c r="J1029">
        <v>4</v>
      </c>
      <c r="K1029">
        <v>2039</v>
      </c>
      <c r="L1029">
        <v>30</v>
      </c>
      <c r="M1029">
        <v>6</v>
      </c>
      <c r="N1029">
        <v>2039</v>
      </c>
      <c r="O1029" s="2">
        <f t="shared" si="38"/>
        <v>50861</v>
      </c>
      <c r="P1029" s="2">
        <f t="shared" si="39"/>
        <v>50951</v>
      </c>
    </row>
    <row r="1030" spans="2:16" x14ac:dyDescent="0.3">
      <c r="B1030">
        <v>1027</v>
      </c>
      <c r="C1030" t="s">
        <v>2045</v>
      </c>
      <c r="D1030" t="s">
        <v>74</v>
      </c>
      <c r="E1030" t="s">
        <v>75</v>
      </c>
      <c r="F1030" t="s">
        <v>1190</v>
      </c>
      <c r="G1030" t="s">
        <v>937</v>
      </c>
      <c r="I1030">
        <v>1</v>
      </c>
      <c r="J1030">
        <v>4</v>
      </c>
      <c r="K1030">
        <v>2040</v>
      </c>
      <c r="L1030">
        <v>30</v>
      </c>
      <c r="M1030">
        <v>6</v>
      </c>
      <c r="N1030">
        <v>2040</v>
      </c>
      <c r="O1030" s="2">
        <f t="shared" si="38"/>
        <v>51227</v>
      </c>
      <c r="P1030" s="2">
        <f t="shared" si="39"/>
        <v>51317</v>
      </c>
    </row>
    <row r="1031" spans="2:16" x14ac:dyDescent="0.3">
      <c r="B1031">
        <v>1028</v>
      </c>
      <c r="C1031" t="s">
        <v>2046</v>
      </c>
      <c r="D1031" t="s">
        <v>74</v>
      </c>
      <c r="E1031" t="s">
        <v>75</v>
      </c>
      <c r="F1031" t="s">
        <v>1191</v>
      </c>
      <c r="G1031" t="s">
        <v>939</v>
      </c>
      <c r="I1031">
        <v>1</v>
      </c>
      <c r="J1031">
        <v>4</v>
      </c>
      <c r="K1031">
        <v>2041</v>
      </c>
      <c r="L1031">
        <v>30</v>
      </c>
      <c r="M1031">
        <v>6</v>
      </c>
      <c r="N1031">
        <v>2041</v>
      </c>
      <c r="O1031" s="2">
        <f t="shared" si="38"/>
        <v>51592</v>
      </c>
      <c r="P1031" s="2">
        <f t="shared" si="39"/>
        <v>51682</v>
      </c>
    </row>
    <row r="1032" spans="2:16" x14ac:dyDescent="0.3">
      <c r="B1032">
        <v>1029</v>
      </c>
      <c r="C1032" t="s">
        <v>2047</v>
      </c>
      <c r="D1032" t="s">
        <v>74</v>
      </c>
      <c r="E1032" t="s">
        <v>75</v>
      </c>
      <c r="F1032" t="s">
        <v>1192</v>
      </c>
      <c r="G1032" t="s">
        <v>941</v>
      </c>
      <c r="I1032">
        <v>1</v>
      </c>
      <c r="J1032">
        <v>4</v>
      </c>
      <c r="K1032">
        <v>2042</v>
      </c>
      <c r="L1032">
        <v>30</v>
      </c>
      <c r="M1032">
        <v>6</v>
      </c>
      <c r="N1032">
        <v>2042</v>
      </c>
      <c r="O1032" s="2">
        <f t="shared" si="38"/>
        <v>51957</v>
      </c>
      <c r="P1032" s="2">
        <f t="shared" si="39"/>
        <v>52047</v>
      </c>
    </row>
    <row r="1033" spans="2:16" x14ac:dyDescent="0.3">
      <c r="B1033">
        <v>1030</v>
      </c>
      <c r="C1033" t="s">
        <v>2048</v>
      </c>
      <c r="D1033" t="s">
        <v>74</v>
      </c>
      <c r="E1033" t="s">
        <v>75</v>
      </c>
      <c r="F1033" t="s">
        <v>1193</v>
      </c>
      <c r="G1033" t="s">
        <v>943</v>
      </c>
      <c r="I1033">
        <v>1</v>
      </c>
      <c r="J1033">
        <v>4</v>
      </c>
      <c r="K1033">
        <v>2043</v>
      </c>
      <c r="L1033">
        <v>30</v>
      </c>
      <c r="M1033">
        <v>6</v>
      </c>
      <c r="N1033">
        <v>2043</v>
      </c>
      <c r="O1033" s="2">
        <f t="shared" si="38"/>
        <v>52322</v>
      </c>
      <c r="P1033" s="2">
        <f t="shared" si="39"/>
        <v>52412</v>
      </c>
    </row>
    <row r="1034" spans="2:16" x14ac:dyDescent="0.3">
      <c r="B1034">
        <v>1031</v>
      </c>
      <c r="C1034" t="s">
        <v>2049</v>
      </c>
      <c r="D1034" t="s">
        <v>74</v>
      </c>
      <c r="E1034" t="s">
        <v>75</v>
      </c>
      <c r="F1034" t="s">
        <v>1194</v>
      </c>
      <c r="G1034" t="s">
        <v>945</v>
      </c>
      <c r="I1034">
        <v>1</v>
      </c>
      <c r="J1034">
        <v>4</v>
      </c>
      <c r="K1034">
        <v>2044</v>
      </c>
      <c r="L1034">
        <v>30</v>
      </c>
      <c r="M1034">
        <v>6</v>
      </c>
      <c r="N1034">
        <v>2044</v>
      </c>
      <c r="O1034" s="2">
        <f t="shared" si="38"/>
        <v>52688</v>
      </c>
      <c r="P1034" s="2">
        <f t="shared" si="39"/>
        <v>52778</v>
      </c>
    </row>
    <row r="1035" spans="2:16" x14ac:dyDescent="0.3">
      <c r="B1035">
        <v>1032</v>
      </c>
      <c r="C1035" t="s">
        <v>2050</v>
      </c>
      <c r="D1035" t="s">
        <v>74</v>
      </c>
      <c r="E1035" t="s">
        <v>75</v>
      </c>
      <c r="F1035" t="s">
        <v>1195</v>
      </c>
      <c r="G1035" t="s">
        <v>947</v>
      </c>
      <c r="I1035">
        <v>1</v>
      </c>
      <c r="J1035">
        <v>4</v>
      </c>
      <c r="K1035">
        <v>2045</v>
      </c>
      <c r="L1035">
        <v>30</v>
      </c>
      <c r="M1035">
        <v>6</v>
      </c>
      <c r="N1035">
        <v>2045</v>
      </c>
      <c r="O1035" s="2">
        <f t="shared" si="38"/>
        <v>53053</v>
      </c>
      <c r="P1035" s="2">
        <f t="shared" si="39"/>
        <v>53143</v>
      </c>
    </row>
    <row r="1036" spans="2:16" x14ac:dyDescent="0.3">
      <c r="B1036">
        <v>1033</v>
      </c>
      <c r="C1036" t="s">
        <v>2051</v>
      </c>
      <c r="D1036" t="s">
        <v>74</v>
      </c>
      <c r="E1036" t="s">
        <v>75</v>
      </c>
      <c r="F1036" t="s">
        <v>1196</v>
      </c>
      <c r="G1036" t="s">
        <v>949</v>
      </c>
      <c r="I1036">
        <v>1</v>
      </c>
      <c r="J1036">
        <v>4</v>
      </c>
      <c r="K1036">
        <v>2046</v>
      </c>
      <c r="L1036">
        <v>30</v>
      </c>
      <c r="M1036">
        <v>6</v>
      </c>
      <c r="N1036">
        <v>2046</v>
      </c>
      <c r="O1036" s="2">
        <f t="shared" si="38"/>
        <v>53418</v>
      </c>
      <c r="P1036" s="2">
        <f t="shared" si="39"/>
        <v>53508</v>
      </c>
    </row>
    <row r="1037" spans="2:16" x14ac:dyDescent="0.3">
      <c r="B1037">
        <v>1034</v>
      </c>
      <c r="C1037" t="s">
        <v>2052</v>
      </c>
      <c r="D1037" t="s">
        <v>74</v>
      </c>
      <c r="E1037" t="s">
        <v>75</v>
      </c>
      <c r="F1037" t="s">
        <v>1197</v>
      </c>
      <c r="G1037" t="s">
        <v>951</v>
      </c>
      <c r="I1037">
        <v>1</v>
      </c>
      <c r="J1037">
        <v>4</v>
      </c>
      <c r="K1037">
        <v>2047</v>
      </c>
      <c r="L1037">
        <v>30</v>
      </c>
      <c r="M1037">
        <v>6</v>
      </c>
      <c r="N1037">
        <v>2047</v>
      </c>
      <c r="O1037" s="2">
        <f t="shared" si="38"/>
        <v>53783</v>
      </c>
      <c r="P1037" s="2">
        <f t="shared" si="39"/>
        <v>53873</v>
      </c>
    </row>
    <row r="1038" spans="2:16" x14ac:dyDescent="0.3">
      <c r="B1038">
        <v>1035</v>
      </c>
      <c r="C1038" t="s">
        <v>2053</v>
      </c>
      <c r="D1038" t="s">
        <v>74</v>
      </c>
      <c r="E1038" t="s">
        <v>75</v>
      </c>
      <c r="F1038" t="s">
        <v>1198</v>
      </c>
      <c r="G1038" t="s">
        <v>953</v>
      </c>
      <c r="I1038">
        <v>1</v>
      </c>
      <c r="J1038">
        <v>4</v>
      </c>
      <c r="K1038">
        <v>2048</v>
      </c>
      <c r="L1038">
        <v>30</v>
      </c>
      <c r="M1038">
        <v>6</v>
      </c>
      <c r="N1038">
        <v>2048</v>
      </c>
      <c r="O1038" s="2">
        <f t="shared" si="38"/>
        <v>54149</v>
      </c>
      <c r="P1038" s="2">
        <f t="shared" si="39"/>
        <v>54239</v>
      </c>
    </row>
    <row r="1039" spans="2:16" x14ac:dyDescent="0.3">
      <c r="B1039">
        <v>1036</v>
      </c>
      <c r="C1039" t="s">
        <v>2054</v>
      </c>
      <c r="D1039" t="s">
        <v>74</v>
      </c>
      <c r="E1039" t="s">
        <v>75</v>
      </c>
      <c r="F1039" t="s">
        <v>1199</v>
      </c>
      <c r="G1039" t="s">
        <v>955</v>
      </c>
      <c r="I1039">
        <v>1</v>
      </c>
      <c r="J1039">
        <v>4</v>
      </c>
      <c r="K1039">
        <v>2049</v>
      </c>
      <c r="L1039">
        <v>30</v>
      </c>
      <c r="M1039">
        <v>6</v>
      </c>
      <c r="N1039">
        <v>2049</v>
      </c>
      <c r="O1039" s="2">
        <f t="shared" si="38"/>
        <v>54514</v>
      </c>
      <c r="P1039" s="2">
        <f t="shared" si="39"/>
        <v>54604</v>
      </c>
    </row>
    <row r="1040" spans="2:16" x14ac:dyDescent="0.3">
      <c r="B1040">
        <v>1037</v>
      </c>
      <c r="C1040" t="s">
        <v>2055</v>
      </c>
      <c r="D1040" t="s">
        <v>74</v>
      </c>
      <c r="E1040" t="s">
        <v>75</v>
      </c>
      <c r="F1040" t="s">
        <v>1200</v>
      </c>
      <c r="G1040" t="s">
        <v>957</v>
      </c>
      <c r="I1040">
        <v>1</v>
      </c>
      <c r="J1040">
        <v>4</v>
      </c>
      <c r="K1040">
        <v>2050</v>
      </c>
      <c r="L1040">
        <v>30</v>
      </c>
      <c r="M1040">
        <v>6</v>
      </c>
      <c r="N1040">
        <v>2050</v>
      </c>
      <c r="O1040" s="2">
        <f t="shared" si="38"/>
        <v>54879</v>
      </c>
      <c r="P1040" s="2">
        <f t="shared" si="39"/>
        <v>54969</v>
      </c>
    </row>
    <row r="1041" spans="2:16" x14ac:dyDescent="0.3">
      <c r="B1041">
        <v>1038</v>
      </c>
      <c r="C1041" t="s">
        <v>2056</v>
      </c>
      <c r="D1041" t="s">
        <v>74</v>
      </c>
      <c r="E1041" t="s">
        <v>75</v>
      </c>
      <c r="F1041" t="s">
        <v>958</v>
      </c>
      <c r="G1041" t="s">
        <v>1201</v>
      </c>
      <c r="I1041">
        <v>1</v>
      </c>
      <c r="J1041">
        <v>7</v>
      </c>
      <c r="K1041">
        <v>1990</v>
      </c>
      <c r="L1041">
        <v>30</v>
      </c>
      <c r="M1041">
        <v>9</v>
      </c>
      <c r="N1041">
        <v>1990</v>
      </c>
      <c r="O1041" s="2">
        <f t="shared" si="38"/>
        <v>33055</v>
      </c>
      <c r="P1041" s="2">
        <f t="shared" si="39"/>
        <v>33146</v>
      </c>
    </row>
    <row r="1042" spans="2:16" x14ac:dyDescent="0.3">
      <c r="B1042">
        <v>1039</v>
      </c>
      <c r="C1042" t="s">
        <v>2057</v>
      </c>
      <c r="D1042" t="s">
        <v>74</v>
      </c>
      <c r="E1042" t="s">
        <v>75</v>
      </c>
      <c r="F1042" t="s">
        <v>1141</v>
      </c>
      <c r="G1042" t="s">
        <v>1202</v>
      </c>
      <c r="I1042">
        <v>1</v>
      </c>
      <c r="J1042">
        <v>7</v>
      </c>
      <c r="K1042">
        <v>1991</v>
      </c>
      <c r="L1042">
        <v>30</v>
      </c>
      <c r="M1042">
        <v>9</v>
      </c>
      <c r="N1042">
        <v>1991</v>
      </c>
      <c r="O1042" s="2">
        <f t="shared" si="38"/>
        <v>33420</v>
      </c>
      <c r="P1042" s="2">
        <f t="shared" si="39"/>
        <v>33511</v>
      </c>
    </row>
    <row r="1043" spans="2:16" x14ac:dyDescent="0.3">
      <c r="B1043">
        <v>1040</v>
      </c>
      <c r="C1043" t="s">
        <v>2058</v>
      </c>
      <c r="D1043" t="s">
        <v>74</v>
      </c>
      <c r="E1043" t="s">
        <v>75</v>
      </c>
      <c r="F1043" t="s">
        <v>1142</v>
      </c>
      <c r="G1043" t="s">
        <v>1203</v>
      </c>
      <c r="I1043">
        <v>1</v>
      </c>
      <c r="J1043">
        <v>7</v>
      </c>
      <c r="K1043">
        <v>1992</v>
      </c>
      <c r="L1043">
        <v>30</v>
      </c>
      <c r="M1043">
        <v>9</v>
      </c>
      <c r="N1043">
        <v>1992</v>
      </c>
      <c r="O1043" s="2">
        <f t="shared" si="38"/>
        <v>33786</v>
      </c>
      <c r="P1043" s="2">
        <f t="shared" si="39"/>
        <v>33877</v>
      </c>
    </row>
    <row r="1044" spans="2:16" x14ac:dyDescent="0.3">
      <c r="B1044">
        <v>1041</v>
      </c>
      <c r="C1044" t="s">
        <v>2059</v>
      </c>
      <c r="D1044" t="s">
        <v>74</v>
      </c>
      <c r="E1044" t="s">
        <v>75</v>
      </c>
      <c r="F1044" t="s">
        <v>1143</v>
      </c>
      <c r="G1044" t="s">
        <v>1204</v>
      </c>
      <c r="I1044">
        <v>1</v>
      </c>
      <c r="J1044">
        <v>7</v>
      </c>
      <c r="K1044">
        <v>1993</v>
      </c>
      <c r="L1044">
        <v>30</v>
      </c>
      <c r="M1044">
        <v>9</v>
      </c>
      <c r="N1044">
        <v>1993</v>
      </c>
      <c r="O1044" s="2">
        <f t="shared" si="38"/>
        <v>34151</v>
      </c>
      <c r="P1044" s="2">
        <f t="shared" si="39"/>
        <v>34242</v>
      </c>
    </row>
    <row r="1045" spans="2:16" x14ac:dyDescent="0.3">
      <c r="B1045">
        <v>1042</v>
      </c>
      <c r="C1045" t="s">
        <v>2060</v>
      </c>
      <c r="D1045" t="s">
        <v>74</v>
      </c>
      <c r="E1045" t="s">
        <v>75</v>
      </c>
      <c r="F1045" t="s">
        <v>1144</v>
      </c>
      <c r="G1045" t="s">
        <v>1205</v>
      </c>
      <c r="I1045">
        <v>1</v>
      </c>
      <c r="J1045">
        <v>7</v>
      </c>
      <c r="K1045">
        <v>1994</v>
      </c>
      <c r="L1045">
        <v>30</v>
      </c>
      <c r="M1045">
        <v>9</v>
      </c>
      <c r="N1045">
        <v>1994</v>
      </c>
      <c r="O1045" s="2">
        <f t="shared" si="38"/>
        <v>34516</v>
      </c>
      <c r="P1045" s="2">
        <f t="shared" si="39"/>
        <v>34607</v>
      </c>
    </row>
    <row r="1046" spans="2:16" x14ac:dyDescent="0.3">
      <c r="B1046">
        <v>1043</v>
      </c>
      <c r="C1046" t="s">
        <v>2061</v>
      </c>
      <c r="D1046" t="s">
        <v>74</v>
      </c>
      <c r="E1046" t="s">
        <v>75</v>
      </c>
      <c r="F1046" t="s">
        <v>1145</v>
      </c>
      <c r="G1046" t="s">
        <v>1206</v>
      </c>
      <c r="I1046">
        <v>1</v>
      </c>
      <c r="J1046">
        <v>7</v>
      </c>
      <c r="K1046">
        <v>1995</v>
      </c>
      <c r="L1046">
        <v>30</v>
      </c>
      <c r="M1046">
        <v>9</v>
      </c>
      <c r="N1046">
        <v>1995</v>
      </c>
      <c r="O1046" s="2">
        <f t="shared" si="38"/>
        <v>34881</v>
      </c>
      <c r="P1046" s="2">
        <f t="shared" si="39"/>
        <v>34972</v>
      </c>
    </row>
    <row r="1047" spans="2:16" x14ac:dyDescent="0.3">
      <c r="B1047">
        <v>1044</v>
      </c>
      <c r="C1047" t="s">
        <v>2062</v>
      </c>
      <c r="D1047" t="s">
        <v>74</v>
      </c>
      <c r="E1047" t="s">
        <v>75</v>
      </c>
      <c r="F1047" t="s">
        <v>1146</v>
      </c>
      <c r="G1047" t="s">
        <v>1207</v>
      </c>
      <c r="I1047">
        <v>1</v>
      </c>
      <c r="J1047">
        <v>7</v>
      </c>
      <c r="K1047">
        <v>1996</v>
      </c>
      <c r="L1047">
        <v>30</v>
      </c>
      <c r="M1047">
        <v>9</v>
      </c>
      <c r="N1047">
        <v>1996</v>
      </c>
      <c r="O1047" s="2">
        <f t="shared" si="38"/>
        <v>35247</v>
      </c>
      <c r="P1047" s="2">
        <f t="shared" si="39"/>
        <v>35338</v>
      </c>
    </row>
    <row r="1048" spans="2:16" x14ac:dyDescent="0.3">
      <c r="B1048">
        <v>1045</v>
      </c>
      <c r="C1048" t="s">
        <v>2063</v>
      </c>
      <c r="D1048" t="s">
        <v>74</v>
      </c>
      <c r="E1048" t="s">
        <v>75</v>
      </c>
      <c r="F1048" t="s">
        <v>1147</v>
      </c>
      <c r="G1048" t="s">
        <v>1208</v>
      </c>
      <c r="I1048">
        <v>1</v>
      </c>
      <c r="J1048">
        <v>7</v>
      </c>
      <c r="K1048">
        <v>1997</v>
      </c>
      <c r="L1048">
        <v>30</v>
      </c>
      <c r="M1048">
        <v>9</v>
      </c>
      <c r="N1048">
        <v>1997</v>
      </c>
      <c r="O1048" s="2">
        <f t="shared" si="38"/>
        <v>35612</v>
      </c>
      <c r="P1048" s="2">
        <f t="shared" si="39"/>
        <v>35703</v>
      </c>
    </row>
    <row r="1049" spans="2:16" x14ac:dyDescent="0.3">
      <c r="B1049">
        <v>1046</v>
      </c>
      <c r="C1049" t="s">
        <v>2064</v>
      </c>
      <c r="D1049" t="s">
        <v>74</v>
      </c>
      <c r="E1049" t="s">
        <v>75</v>
      </c>
      <c r="F1049" t="s">
        <v>1148</v>
      </c>
      <c r="G1049" t="s">
        <v>1209</v>
      </c>
      <c r="I1049">
        <v>1</v>
      </c>
      <c r="J1049">
        <v>7</v>
      </c>
      <c r="K1049">
        <v>1998</v>
      </c>
      <c r="L1049">
        <v>30</v>
      </c>
      <c r="M1049">
        <v>9</v>
      </c>
      <c r="N1049">
        <v>1998</v>
      </c>
      <c r="O1049" s="2">
        <f t="shared" si="38"/>
        <v>35977</v>
      </c>
      <c r="P1049" s="2">
        <f t="shared" si="39"/>
        <v>36068</v>
      </c>
    </row>
    <row r="1050" spans="2:16" x14ac:dyDescent="0.3">
      <c r="B1050">
        <v>1047</v>
      </c>
      <c r="C1050" t="s">
        <v>2065</v>
      </c>
      <c r="D1050" t="s">
        <v>74</v>
      </c>
      <c r="E1050" t="s">
        <v>75</v>
      </c>
      <c r="F1050" t="s">
        <v>1149</v>
      </c>
      <c r="G1050" t="s">
        <v>1210</v>
      </c>
      <c r="I1050">
        <v>1</v>
      </c>
      <c r="J1050">
        <v>7</v>
      </c>
      <c r="K1050">
        <v>1999</v>
      </c>
      <c r="L1050">
        <v>30</v>
      </c>
      <c r="M1050">
        <v>9</v>
      </c>
      <c r="N1050">
        <v>1999</v>
      </c>
      <c r="O1050" s="2">
        <f t="shared" si="38"/>
        <v>36342</v>
      </c>
      <c r="P1050" s="2">
        <f t="shared" si="39"/>
        <v>36433</v>
      </c>
    </row>
    <row r="1051" spans="2:16" x14ac:dyDescent="0.3">
      <c r="B1051">
        <v>1048</v>
      </c>
      <c r="C1051" t="s">
        <v>2066</v>
      </c>
      <c r="D1051" t="s">
        <v>74</v>
      </c>
      <c r="E1051" t="s">
        <v>75</v>
      </c>
      <c r="F1051" t="s">
        <v>1150</v>
      </c>
      <c r="G1051" t="s">
        <v>1211</v>
      </c>
      <c r="I1051">
        <v>1</v>
      </c>
      <c r="J1051">
        <v>7</v>
      </c>
      <c r="K1051">
        <v>2000</v>
      </c>
      <c r="L1051">
        <v>30</v>
      </c>
      <c r="M1051">
        <v>9</v>
      </c>
      <c r="N1051">
        <v>2000</v>
      </c>
      <c r="O1051" s="2">
        <f t="shared" si="38"/>
        <v>36708</v>
      </c>
      <c r="P1051" s="2">
        <f t="shared" si="39"/>
        <v>36799</v>
      </c>
    </row>
    <row r="1052" spans="2:16" x14ac:dyDescent="0.3">
      <c r="B1052">
        <v>1049</v>
      </c>
      <c r="C1052" t="s">
        <v>2067</v>
      </c>
      <c r="D1052" t="s">
        <v>74</v>
      </c>
      <c r="E1052" t="s">
        <v>75</v>
      </c>
      <c r="F1052" t="s">
        <v>1151</v>
      </c>
      <c r="G1052" t="s">
        <v>1212</v>
      </c>
      <c r="I1052">
        <v>1</v>
      </c>
      <c r="J1052">
        <v>7</v>
      </c>
      <c r="K1052">
        <v>2001</v>
      </c>
      <c r="L1052">
        <v>30</v>
      </c>
      <c r="M1052">
        <v>9</v>
      </c>
      <c r="N1052">
        <v>2001</v>
      </c>
      <c r="O1052" s="2">
        <f t="shared" si="38"/>
        <v>37073</v>
      </c>
      <c r="P1052" s="2">
        <f t="shared" si="39"/>
        <v>37164</v>
      </c>
    </row>
    <row r="1053" spans="2:16" x14ac:dyDescent="0.3">
      <c r="B1053">
        <v>1050</v>
      </c>
      <c r="C1053" t="s">
        <v>2068</v>
      </c>
      <c r="D1053" t="s">
        <v>74</v>
      </c>
      <c r="E1053" t="s">
        <v>75</v>
      </c>
      <c r="F1053" t="s">
        <v>1152</v>
      </c>
      <c r="G1053" t="s">
        <v>1213</v>
      </c>
      <c r="I1053">
        <v>1</v>
      </c>
      <c r="J1053">
        <v>7</v>
      </c>
      <c r="K1053">
        <v>2002</v>
      </c>
      <c r="L1053">
        <v>30</v>
      </c>
      <c r="M1053">
        <v>9</v>
      </c>
      <c r="N1053">
        <v>2002</v>
      </c>
      <c r="O1053" s="2">
        <f t="shared" ref="O1053:O1116" si="40">+DATE(K1053,J1053,I1053)</f>
        <v>37438</v>
      </c>
      <c r="P1053" s="2">
        <f t="shared" ref="P1053:P1116" si="41">+DATE(N1053,M1053,L1053)</f>
        <v>37529</v>
      </c>
    </row>
    <row r="1054" spans="2:16" x14ac:dyDescent="0.3">
      <c r="B1054">
        <v>1051</v>
      </c>
      <c r="C1054" t="s">
        <v>2069</v>
      </c>
      <c r="D1054" t="s">
        <v>74</v>
      </c>
      <c r="E1054" t="s">
        <v>75</v>
      </c>
      <c r="F1054" t="s">
        <v>1153</v>
      </c>
      <c r="G1054" t="s">
        <v>1214</v>
      </c>
      <c r="I1054">
        <v>1</v>
      </c>
      <c r="J1054">
        <v>7</v>
      </c>
      <c r="K1054">
        <v>2003</v>
      </c>
      <c r="L1054">
        <v>30</v>
      </c>
      <c r="M1054">
        <v>9</v>
      </c>
      <c r="N1054">
        <v>2003</v>
      </c>
      <c r="O1054" s="2">
        <f t="shared" si="40"/>
        <v>37803</v>
      </c>
      <c r="P1054" s="2">
        <f t="shared" si="41"/>
        <v>37894</v>
      </c>
    </row>
    <row r="1055" spans="2:16" x14ac:dyDescent="0.3">
      <c r="B1055">
        <v>1052</v>
      </c>
      <c r="C1055" t="s">
        <v>2070</v>
      </c>
      <c r="D1055" t="s">
        <v>74</v>
      </c>
      <c r="E1055" t="s">
        <v>75</v>
      </c>
      <c r="F1055" t="s">
        <v>1154</v>
      </c>
      <c r="G1055" t="s">
        <v>1215</v>
      </c>
      <c r="I1055">
        <v>1</v>
      </c>
      <c r="J1055">
        <v>7</v>
      </c>
      <c r="K1055">
        <v>2004</v>
      </c>
      <c r="L1055">
        <v>30</v>
      </c>
      <c r="M1055">
        <v>9</v>
      </c>
      <c r="N1055">
        <v>2004</v>
      </c>
      <c r="O1055" s="2">
        <f t="shared" si="40"/>
        <v>38169</v>
      </c>
      <c r="P1055" s="2">
        <f t="shared" si="41"/>
        <v>38260</v>
      </c>
    </row>
    <row r="1056" spans="2:16" x14ac:dyDescent="0.3">
      <c r="B1056">
        <v>1053</v>
      </c>
      <c r="C1056" t="s">
        <v>2071</v>
      </c>
      <c r="D1056" t="s">
        <v>74</v>
      </c>
      <c r="E1056" t="s">
        <v>75</v>
      </c>
      <c r="F1056" t="s">
        <v>1155</v>
      </c>
      <c r="G1056" t="s">
        <v>1216</v>
      </c>
      <c r="I1056">
        <v>1</v>
      </c>
      <c r="J1056">
        <v>7</v>
      </c>
      <c r="K1056">
        <v>2005</v>
      </c>
      <c r="L1056">
        <v>30</v>
      </c>
      <c r="M1056">
        <v>9</v>
      </c>
      <c r="N1056">
        <v>2005</v>
      </c>
      <c r="O1056" s="2">
        <f t="shared" si="40"/>
        <v>38534</v>
      </c>
      <c r="P1056" s="2">
        <f t="shared" si="41"/>
        <v>38625</v>
      </c>
    </row>
    <row r="1057" spans="2:16" x14ac:dyDescent="0.3">
      <c r="B1057">
        <v>1054</v>
      </c>
      <c r="C1057" t="s">
        <v>2072</v>
      </c>
      <c r="D1057" t="s">
        <v>74</v>
      </c>
      <c r="E1057" t="s">
        <v>75</v>
      </c>
      <c r="F1057" t="s">
        <v>1156</v>
      </c>
      <c r="G1057" t="s">
        <v>1217</v>
      </c>
      <c r="I1057">
        <v>1</v>
      </c>
      <c r="J1057">
        <v>7</v>
      </c>
      <c r="K1057">
        <v>2006</v>
      </c>
      <c r="L1057">
        <v>30</v>
      </c>
      <c r="M1057">
        <v>9</v>
      </c>
      <c r="N1057">
        <v>2006</v>
      </c>
      <c r="O1057" s="2">
        <f t="shared" si="40"/>
        <v>38899</v>
      </c>
      <c r="P1057" s="2">
        <f t="shared" si="41"/>
        <v>38990</v>
      </c>
    </row>
    <row r="1058" spans="2:16" x14ac:dyDescent="0.3">
      <c r="B1058">
        <v>1055</v>
      </c>
      <c r="C1058" t="s">
        <v>2073</v>
      </c>
      <c r="D1058" t="s">
        <v>74</v>
      </c>
      <c r="E1058" t="s">
        <v>75</v>
      </c>
      <c r="F1058" t="s">
        <v>1157</v>
      </c>
      <c r="G1058" t="s">
        <v>1218</v>
      </c>
      <c r="I1058">
        <v>1</v>
      </c>
      <c r="J1058">
        <v>7</v>
      </c>
      <c r="K1058">
        <v>2007</v>
      </c>
      <c r="L1058">
        <v>30</v>
      </c>
      <c r="M1058">
        <v>9</v>
      </c>
      <c r="N1058">
        <v>2007</v>
      </c>
      <c r="O1058" s="2">
        <f t="shared" si="40"/>
        <v>39264</v>
      </c>
      <c r="P1058" s="2">
        <f t="shared" si="41"/>
        <v>39355</v>
      </c>
    </row>
    <row r="1059" spans="2:16" x14ac:dyDescent="0.3">
      <c r="B1059">
        <v>1056</v>
      </c>
      <c r="C1059" t="s">
        <v>2074</v>
      </c>
      <c r="D1059" t="s">
        <v>74</v>
      </c>
      <c r="E1059" t="s">
        <v>75</v>
      </c>
      <c r="F1059" t="s">
        <v>1158</v>
      </c>
      <c r="G1059" t="s">
        <v>1219</v>
      </c>
      <c r="I1059">
        <v>1</v>
      </c>
      <c r="J1059">
        <v>7</v>
      </c>
      <c r="K1059">
        <v>2008</v>
      </c>
      <c r="L1059">
        <v>30</v>
      </c>
      <c r="M1059">
        <v>9</v>
      </c>
      <c r="N1059">
        <v>2008</v>
      </c>
      <c r="O1059" s="2">
        <f t="shared" si="40"/>
        <v>39630</v>
      </c>
      <c r="P1059" s="2">
        <f t="shared" si="41"/>
        <v>39721</v>
      </c>
    </row>
    <row r="1060" spans="2:16" x14ac:dyDescent="0.3">
      <c r="B1060">
        <v>1057</v>
      </c>
      <c r="C1060" t="s">
        <v>2075</v>
      </c>
      <c r="D1060" t="s">
        <v>74</v>
      </c>
      <c r="E1060" t="s">
        <v>75</v>
      </c>
      <c r="F1060" t="s">
        <v>1159</v>
      </c>
      <c r="G1060" t="s">
        <v>1220</v>
      </c>
      <c r="I1060">
        <v>1</v>
      </c>
      <c r="J1060">
        <v>7</v>
      </c>
      <c r="K1060">
        <v>2009</v>
      </c>
      <c r="L1060">
        <v>30</v>
      </c>
      <c r="M1060">
        <v>9</v>
      </c>
      <c r="N1060">
        <v>2009</v>
      </c>
      <c r="O1060" s="2">
        <f t="shared" si="40"/>
        <v>39995</v>
      </c>
      <c r="P1060" s="2">
        <f t="shared" si="41"/>
        <v>40086</v>
      </c>
    </row>
    <row r="1061" spans="2:16" x14ac:dyDescent="0.3">
      <c r="B1061">
        <v>1058</v>
      </c>
      <c r="C1061" t="s">
        <v>2076</v>
      </c>
      <c r="D1061" t="s">
        <v>74</v>
      </c>
      <c r="E1061" t="s">
        <v>75</v>
      </c>
      <c r="F1061" t="s">
        <v>1160</v>
      </c>
      <c r="G1061" t="s">
        <v>1221</v>
      </c>
      <c r="I1061">
        <v>1</v>
      </c>
      <c r="J1061">
        <v>7</v>
      </c>
      <c r="K1061">
        <v>2010</v>
      </c>
      <c r="L1061">
        <v>30</v>
      </c>
      <c r="M1061">
        <v>9</v>
      </c>
      <c r="N1061">
        <v>2010</v>
      </c>
      <c r="O1061" s="2">
        <f t="shared" si="40"/>
        <v>40360</v>
      </c>
      <c r="P1061" s="2">
        <f t="shared" si="41"/>
        <v>40451</v>
      </c>
    </row>
    <row r="1062" spans="2:16" x14ac:dyDescent="0.3">
      <c r="B1062">
        <v>1059</v>
      </c>
      <c r="C1062" t="s">
        <v>2077</v>
      </c>
      <c r="D1062" t="s">
        <v>74</v>
      </c>
      <c r="E1062" t="s">
        <v>75</v>
      </c>
      <c r="F1062" t="s">
        <v>1161</v>
      </c>
      <c r="G1062" t="s">
        <v>1222</v>
      </c>
      <c r="I1062">
        <v>1</v>
      </c>
      <c r="J1062">
        <v>7</v>
      </c>
      <c r="K1062">
        <v>2011</v>
      </c>
      <c r="L1062">
        <v>30</v>
      </c>
      <c r="M1062">
        <v>9</v>
      </c>
      <c r="N1062">
        <v>2011</v>
      </c>
      <c r="O1062" s="2">
        <f t="shared" si="40"/>
        <v>40725</v>
      </c>
      <c r="P1062" s="2">
        <f t="shared" si="41"/>
        <v>40816</v>
      </c>
    </row>
    <row r="1063" spans="2:16" x14ac:dyDescent="0.3">
      <c r="B1063">
        <v>1060</v>
      </c>
      <c r="C1063" t="s">
        <v>2078</v>
      </c>
      <c r="D1063" t="s">
        <v>74</v>
      </c>
      <c r="E1063" t="s">
        <v>75</v>
      </c>
      <c r="F1063" t="s">
        <v>1162</v>
      </c>
      <c r="G1063" t="s">
        <v>1223</v>
      </c>
      <c r="I1063">
        <v>1</v>
      </c>
      <c r="J1063">
        <v>7</v>
      </c>
      <c r="K1063">
        <v>2012</v>
      </c>
      <c r="L1063">
        <v>30</v>
      </c>
      <c r="M1063">
        <v>9</v>
      </c>
      <c r="N1063">
        <v>2012</v>
      </c>
      <c r="O1063" s="2">
        <f t="shared" si="40"/>
        <v>41091</v>
      </c>
      <c r="P1063" s="2">
        <f t="shared" si="41"/>
        <v>41182</v>
      </c>
    </row>
    <row r="1064" spans="2:16" x14ac:dyDescent="0.3">
      <c r="B1064">
        <v>1061</v>
      </c>
      <c r="C1064" t="s">
        <v>2079</v>
      </c>
      <c r="D1064" t="s">
        <v>74</v>
      </c>
      <c r="E1064" t="s">
        <v>75</v>
      </c>
      <c r="F1064" t="s">
        <v>1163</v>
      </c>
      <c r="G1064" t="s">
        <v>1224</v>
      </c>
      <c r="I1064">
        <v>1</v>
      </c>
      <c r="J1064">
        <v>7</v>
      </c>
      <c r="K1064">
        <v>2013</v>
      </c>
      <c r="L1064">
        <v>30</v>
      </c>
      <c r="M1064">
        <v>9</v>
      </c>
      <c r="N1064">
        <v>2013</v>
      </c>
      <c r="O1064" s="2">
        <f t="shared" si="40"/>
        <v>41456</v>
      </c>
      <c r="P1064" s="2">
        <f t="shared" si="41"/>
        <v>41547</v>
      </c>
    </row>
    <row r="1065" spans="2:16" x14ac:dyDescent="0.3">
      <c r="B1065">
        <v>1062</v>
      </c>
      <c r="C1065" t="s">
        <v>2080</v>
      </c>
      <c r="D1065" t="s">
        <v>74</v>
      </c>
      <c r="E1065" t="s">
        <v>75</v>
      </c>
      <c r="F1065" t="s">
        <v>1164</v>
      </c>
      <c r="G1065" t="s">
        <v>1225</v>
      </c>
      <c r="I1065">
        <v>1</v>
      </c>
      <c r="J1065">
        <v>7</v>
      </c>
      <c r="K1065">
        <v>2014</v>
      </c>
      <c r="L1065">
        <v>30</v>
      </c>
      <c r="M1065">
        <v>9</v>
      </c>
      <c r="N1065">
        <v>2014</v>
      </c>
      <c r="O1065" s="2">
        <f t="shared" si="40"/>
        <v>41821</v>
      </c>
      <c r="P1065" s="2">
        <f t="shared" si="41"/>
        <v>41912</v>
      </c>
    </row>
    <row r="1066" spans="2:16" x14ac:dyDescent="0.3">
      <c r="B1066">
        <v>1063</v>
      </c>
      <c r="C1066" t="s">
        <v>2081</v>
      </c>
      <c r="D1066" t="s">
        <v>74</v>
      </c>
      <c r="E1066" t="s">
        <v>75</v>
      </c>
      <c r="F1066" t="s">
        <v>1165</v>
      </c>
      <c r="G1066" t="s">
        <v>1226</v>
      </c>
      <c r="I1066">
        <v>1</v>
      </c>
      <c r="J1066">
        <v>7</v>
      </c>
      <c r="K1066">
        <v>2015</v>
      </c>
      <c r="L1066">
        <v>30</v>
      </c>
      <c r="M1066">
        <v>9</v>
      </c>
      <c r="N1066">
        <v>2015</v>
      </c>
      <c r="O1066" s="2">
        <f t="shared" si="40"/>
        <v>42186</v>
      </c>
      <c r="P1066" s="2">
        <f t="shared" si="41"/>
        <v>42277</v>
      </c>
    </row>
    <row r="1067" spans="2:16" x14ac:dyDescent="0.3">
      <c r="B1067">
        <v>1064</v>
      </c>
      <c r="C1067" t="s">
        <v>2082</v>
      </c>
      <c r="D1067" t="s">
        <v>74</v>
      </c>
      <c r="E1067" t="s">
        <v>75</v>
      </c>
      <c r="F1067" t="s">
        <v>1166</v>
      </c>
      <c r="G1067" t="s">
        <v>1227</v>
      </c>
      <c r="I1067">
        <v>1</v>
      </c>
      <c r="J1067">
        <v>7</v>
      </c>
      <c r="K1067">
        <v>2016</v>
      </c>
      <c r="L1067">
        <v>30</v>
      </c>
      <c r="M1067">
        <v>9</v>
      </c>
      <c r="N1067">
        <v>2016</v>
      </c>
      <c r="O1067" s="2">
        <f t="shared" si="40"/>
        <v>42552</v>
      </c>
      <c r="P1067" s="2">
        <f t="shared" si="41"/>
        <v>42643</v>
      </c>
    </row>
    <row r="1068" spans="2:16" x14ac:dyDescent="0.3">
      <c r="B1068">
        <v>1065</v>
      </c>
      <c r="C1068" t="s">
        <v>2083</v>
      </c>
      <c r="D1068" t="s">
        <v>74</v>
      </c>
      <c r="E1068" t="s">
        <v>75</v>
      </c>
      <c r="F1068" t="s">
        <v>1167</v>
      </c>
      <c r="G1068" t="s">
        <v>1228</v>
      </c>
      <c r="I1068">
        <v>1</v>
      </c>
      <c r="J1068">
        <v>7</v>
      </c>
      <c r="K1068">
        <v>2017</v>
      </c>
      <c r="L1068">
        <v>30</v>
      </c>
      <c r="M1068">
        <v>9</v>
      </c>
      <c r="N1068">
        <v>2017</v>
      </c>
      <c r="O1068" s="2">
        <f t="shared" si="40"/>
        <v>42917</v>
      </c>
      <c r="P1068" s="2">
        <f t="shared" si="41"/>
        <v>43008</v>
      </c>
    </row>
    <row r="1069" spans="2:16" x14ac:dyDescent="0.3">
      <c r="B1069">
        <v>1066</v>
      </c>
      <c r="C1069" t="s">
        <v>2084</v>
      </c>
      <c r="D1069" t="s">
        <v>74</v>
      </c>
      <c r="E1069" t="s">
        <v>75</v>
      </c>
      <c r="F1069" t="s">
        <v>1168</v>
      </c>
      <c r="G1069" t="s">
        <v>1229</v>
      </c>
      <c r="I1069">
        <v>1</v>
      </c>
      <c r="J1069">
        <v>7</v>
      </c>
      <c r="K1069">
        <v>2018</v>
      </c>
      <c r="L1069">
        <v>30</v>
      </c>
      <c r="M1069">
        <v>9</v>
      </c>
      <c r="N1069">
        <v>2018</v>
      </c>
      <c r="O1069" s="2">
        <f t="shared" si="40"/>
        <v>43282</v>
      </c>
      <c r="P1069" s="2">
        <f t="shared" si="41"/>
        <v>43373</v>
      </c>
    </row>
    <row r="1070" spans="2:16" x14ac:dyDescent="0.3">
      <c r="B1070">
        <v>1067</v>
      </c>
      <c r="C1070" t="s">
        <v>2085</v>
      </c>
      <c r="D1070" t="s">
        <v>74</v>
      </c>
      <c r="E1070" t="s">
        <v>75</v>
      </c>
      <c r="F1070" t="s">
        <v>1169</v>
      </c>
      <c r="G1070" t="s">
        <v>1230</v>
      </c>
      <c r="I1070">
        <v>1</v>
      </c>
      <c r="J1070">
        <v>7</v>
      </c>
      <c r="K1070">
        <v>2019</v>
      </c>
      <c r="L1070">
        <v>30</v>
      </c>
      <c r="M1070">
        <v>9</v>
      </c>
      <c r="N1070">
        <v>2019</v>
      </c>
      <c r="O1070" s="2">
        <f t="shared" si="40"/>
        <v>43647</v>
      </c>
      <c r="P1070" s="2">
        <f t="shared" si="41"/>
        <v>43738</v>
      </c>
    </row>
    <row r="1071" spans="2:16" x14ac:dyDescent="0.3">
      <c r="B1071">
        <v>1068</v>
      </c>
      <c r="C1071" t="s">
        <v>2086</v>
      </c>
      <c r="D1071" t="s">
        <v>74</v>
      </c>
      <c r="E1071" t="s">
        <v>75</v>
      </c>
      <c r="F1071" t="s">
        <v>1170</v>
      </c>
      <c r="G1071" t="s">
        <v>1231</v>
      </c>
      <c r="I1071">
        <v>1</v>
      </c>
      <c r="J1071">
        <v>7</v>
      </c>
      <c r="K1071">
        <v>2020</v>
      </c>
      <c r="L1071">
        <v>30</v>
      </c>
      <c r="M1071">
        <v>9</v>
      </c>
      <c r="N1071">
        <v>2020</v>
      </c>
      <c r="O1071" s="2">
        <f t="shared" si="40"/>
        <v>44013</v>
      </c>
      <c r="P1071" s="2">
        <f t="shared" si="41"/>
        <v>44104</v>
      </c>
    </row>
    <row r="1072" spans="2:16" x14ac:dyDescent="0.3">
      <c r="B1072">
        <v>1069</v>
      </c>
      <c r="C1072" t="s">
        <v>2087</v>
      </c>
      <c r="D1072" t="s">
        <v>74</v>
      </c>
      <c r="E1072" t="s">
        <v>75</v>
      </c>
      <c r="F1072" t="s">
        <v>1171</v>
      </c>
      <c r="G1072" t="s">
        <v>1232</v>
      </c>
      <c r="I1072">
        <v>1</v>
      </c>
      <c r="J1072">
        <v>7</v>
      </c>
      <c r="K1072">
        <v>2021</v>
      </c>
      <c r="L1072">
        <v>30</v>
      </c>
      <c r="M1072">
        <v>9</v>
      </c>
      <c r="N1072">
        <v>2021</v>
      </c>
      <c r="O1072" s="2">
        <f t="shared" si="40"/>
        <v>44378</v>
      </c>
      <c r="P1072" s="2">
        <f t="shared" si="41"/>
        <v>44469</v>
      </c>
    </row>
    <row r="1073" spans="2:16" x14ac:dyDescent="0.3">
      <c r="B1073">
        <v>1070</v>
      </c>
      <c r="C1073" t="s">
        <v>2088</v>
      </c>
      <c r="D1073" t="s">
        <v>74</v>
      </c>
      <c r="E1073" t="s">
        <v>75</v>
      </c>
      <c r="F1073" t="s">
        <v>1172</v>
      </c>
      <c r="G1073" t="s">
        <v>1233</v>
      </c>
      <c r="I1073">
        <v>1</v>
      </c>
      <c r="J1073">
        <v>7</v>
      </c>
      <c r="K1073">
        <v>2022</v>
      </c>
      <c r="L1073">
        <v>30</v>
      </c>
      <c r="M1073">
        <v>9</v>
      </c>
      <c r="N1073">
        <v>2022</v>
      </c>
      <c r="O1073" s="2">
        <f t="shared" si="40"/>
        <v>44743</v>
      </c>
      <c r="P1073" s="2">
        <f t="shared" si="41"/>
        <v>44834</v>
      </c>
    </row>
    <row r="1074" spans="2:16" x14ac:dyDescent="0.3">
      <c r="B1074">
        <v>1071</v>
      </c>
      <c r="C1074" t="s">
        <v>2089</v>
      </c>
      <c r="D1074" t="s">
        <v>74</v>
      </c>
      <c r="E1074" t="s">
        <v>75</v>
      </c>
      <c r="F1074" t="s">
        <v>1173</v>
      </c>
      <c r="G1074" t="s">
        <v>1234</v>
      </c>
      <c r="I1074">
        <v>1</v>
      </c>
      <c r="J1074">
        <v>7</v>
      </c>
      <c r="K1074">
        <v>2023</v>
      </c>
      <c r="L1074">
        <v>30</v>
      </c>
      <c r="M1074">
        <v>9</v>
      </c>
      <c r="N1074">
        <v>2023</v>
      </c>
      <c r="O1074" s="2">
        <f t="shared" si="40"/>
        <v>45108</v>
      </c>
      <c r="P1074" s="2">
        <f t="shared" si="41"/>
        <v>45199</v>
      </c>
    </row>
    <row r="1075" spans="2:16" x14ac:dyDescent="0.3">
      <c r="B1075">
        <v>1072</v>
      </c>
      <c r="C1075" t="s">
        <v>2090</v>
      </c>
      <c r="D1075" t="s">
        <v>74</v>
      </c>
      <c r="E1075" t="s">
        <v>75</v>
      </c>
      <c r="F1075" t="s">
        <v>1174</v>
      </c>
      <c r="G1075" t="s">
        <v>1235</v>
      </c>
      <c r="I1075">
        <v>1</v>
      </c>
      <c r="J1075">
        <v>7</v>
      </c>
      <c r="K1075">
        <v>2024</v>
      </c>
      <c r="L1075">
        <v>30</v>
      </c>
      <c r="M1075">
        <v>9</v>
      </c>
      <c r="N1075">
        <v>2024</v>
      </c>
      <c r="O1075" s="2">
        <f t="shared" si="40"/>
        <v>45474</v>
      </c>
      <c r="P1075" s="2">
        <f t="shared" si="41"/>
        <v>45565</v>
      </c>
    </row>
    <row r="1076" spans="2:16" x14ac:dyDescent="0.3">
      <c r="B1076">
        <v>1073</v>
      </c>
      <c r="C1076" t="s">
        <v>2091</v>
      </c>
      <c r="D1076" t="s">
        <v>74</v>
      </c>
      <c r="E1076" t="s">
        <v>75</v>
      </c>
      <c r="F1076" t="s">
        <v>1175</v>
      </c>
      <c r="G1076" t="s">
        <v>1236</v>
      </c>
      <c r="I1076">
        <v>1</v>
      </c>
      <c r="J1076">
        <v>7</v>
      </c>
      <c r="K1076">
        <v>2025</v>
      </c>
      <c r="L1076">
        <v>30</v>
      </c>
      <c r="M1076">
        <v>9</v>
      </c>
      <c r="N1076">
        <v>2025</v>
      </c>
      <c r="O1076" s="2">
        <f t="shared" si="40"/>
        <v>45839</v>
      </c>
      <c r="P1076" s="2">
        <f t="shared" si="41"/>
        <v>45930</v>
      </c>
    </row>
    <row r="1077" spans="2:16" x14ac:dyDescent="0.3">
      <c r="B1077">
        <v>1074</v>
      </c>
      <c r="C1077" t="s">
        <v>2092</v>
      </c>
      <c r="D1077" t="s">
        <v>74</v>
      </c>
      <c r="E1077" t="s">
        <v>75</v>
      </c>
      <c r="F1077" t="s">
        <v>1176</v>
      </c>
      <c r="G1077" t="s">
        <v>1237</v>
      </c>
      <c r="I1077">
        <v>1</v>
      </c>
      <c r="J1077">
        <v>7</v>
      </c>
      <c r="K1077">
        <v>2026</v>
      </c>
      <c r="L1077">
        <v>30</v>
      </c>
      <c r="M1077">
        <v>9</v>
      </c>
      <c r="N1077">
        <v>2026</v>
      </c>
      <c r="O1077" s="2">
        <f t="shared" si="40"/>
        <v>46204</v>
      </c>
      <c r="P1077" s="2">
        <f t="shared" si="41"/>
        <v>46295</v>
      </c>
    </row>
    <row r="1078" spans="2:16" x14ac:dyDescent="0.3">
      <c r="B1078">
        <v>1075</v>
      </c>
      <c r="C1078" t="s">
        <v>2093</v>
      </c>
      <c r="D1078" t="s">
        <v>74</v>
      </c>
      <c r="E1078" t="s">
        <v>75</v>
      </c>
      <c r="F1078" t="s">
        <v>1177</v>
      </c>
      <c r="G1078" t="s">
        <v>1238</v>
      </c>
      <c r="I1078">
        <v>1</v>
      </c>
      <c r="J1078">
        <v>7</v>
      </c>
      <c r="K1078">
        <v>2027</v>
      </c>
      <c r="L1078">
        <v>30</v>
      </c>
      <c r="M1078">
        <v>9</v>
      </c>
      <c r="N1078">
        <v>2027</v>
      </c>
      <c r="O1078" s="2">
        <f t="shared" si="40"/>
        <v>46569</v>
      </c>
      <c r="P1078" s="2">
        <f t="shared" si="41"/>
        <v>46660</v>
      </c>
    </row>
    <row r="1079" spans="2:16" x14ac:dyDescent="0.3">
      <c r="B1079">
        <v>1076</v>
      </c>
      <c r="C1079" t="s">
        <v>2094</v>
      </c>
      <c r="D1079" t="s">
        <v>74</v>
      </c>
      <c r="E1079" t="s">
        <v>75</v>
      </c>
      <c r="F1079" t="s">
        <v>1178</v>
      </c>
      <c r="G1079" t="s">
        <v>1239</v>
      </c>
      <c r="I1079">
        <v>1</v>
      </c>
      <c r="J1079">
        <v>7</v>
      </c>
      <c r="K1079">
        <v>2028</v>
      </c>
      <c r="L1079">
        <v>30</v>
      </c>
      <c r="M1079">
        <v>9</v>
      </c>
      <c r="N1079">
        <v>2028</v>
      </c>
      <c r="O1079" s="2">
        <f t="shared" si="40"/>
        <v>46935</v>
      </c>
      <c r="P1079" s="2">
        <f t="shared" si="41"/>
        <v>47026</v>
      </c>
    </row>
    <row r="1080" spans="2:16" x14ac:dyDescent="0.3">
      <c r="B1080">
        <v>1077</v>
      </c>
      <c r="C1080" t="s">
        <v>2095</v>
      </c>
      <c r="D1080" t="s">
        <v>74</v>
      </c>
      <c r="E1080" t="s">
        <v>75</v>
      </c>
      <c r="F1080" t="s">
        <v>1179</v>
      </c>
      <c r="G1080" t="s">
        <v>1240</v>
      </c>
      <c r="I1080">
        <v>1</v>
      </c>
      <c r="J1080">
        <v>7</v>
      </c>
      <c r="K1080">
        <v>2029</v>
      </c>
      <c r="L1080">
        <v>30</v>
      </c>
      <c r="M1080">
        <v>9</v>
      </c>
      <c r="N1080">
        <v>2029</v>
      </c>
      <c r="O1080" s="2">
        <f t="shared" si="40"/>
        <v>47300</v>
      </c>
      <c r="P1080" s="2">
        <f t="shared" si="41"/>
        <v>47391</v>
      </c>
    </row>
    <row r="1081" spans="2:16" x14ac:dyDescent="0.3">
      <c r="B1081">
        <v>1078</v>
      </c>
      <c r="C1081" t="s">
        <v>2096</v>
      </c>
      <c r="D1081" t="s">
        <v>74</v>
      </c>
      <c r="E1081" t="s">
        <v>75</v>
      </c>
      <c r="F1081" t="s">
        <v>1180</v>
      </c>
      <c r="G1081" t="s">
        <v>1241</v>
      </c>
      <c r="I1081">
        <v>1</v>
      </c>
      <c r="J1081">
        <v>7</v>
      </c>
      <c r="K1081">
        <v>2030</v>
      </c>
      <c r="L1081">
        <v>30</v>
      </c>
      <c r="M1081">
        <v>9</v>
      </c>
      <c r="N1081">
        <v>2030</v>
      </c>
      <c r="O1081" s="2">
        <f t="shared" si="40"/>
        <v>47665</v>
      </c>
      <c r="P1081" s="2">
        <f t="shared" si="41"/>
        <v>47756</v>
      </c>
    </row>
    <row r="1082" spans="2:16" x14ac:dyDescent="0.3">
      <c r="B1082">
        <v>1079</v>
      </c>
      <c r="C1082" t="s">
        <v>2097</v>
      </c>
      <c r="D1082" t="s">
        <v>74</v>
      </c>
      <c r="E1082" t="s">
        <v>75</v>
      </c>
      <c r="F1082" t="s">
        <v>1181</v>
      </c>
      <c r="G1082" t="s">
        <v>1242</v>
      </c>
      <c r="I1082">
        <v>1</v>
      </c>
      <c r="J1082">
        <v>7</v>
      </c>
      <c r="K1082">
        <v>2031</v>
      </c>
      <c r="L1082">
        <v>30</v>
      </c>
      <c r="M1082">
        <v>9</v>
      </c>
      <c r="N1082">
        <v>2031</v>
      </c>
      <c r="O1082" s="2">
        <f t="shared" si="40"/>
        <v>48030</v>
      </c>
      <c r="P1082" s="2">
        <f t="shared" si="41"/>
        <v>48121</v>
      </c>
    </row>
    <row r="1083" spans="2:16" x14ac:dyDescent="0.3">
      <c r="B1083">
        <v>1080</v>
      </c>
      <c r="C1083" t="s">
        <v>2098</v>
      </c>
      <c r="D1083" t="s">
        <v>74</v>
      </c>
      <c r="E1083" t="s">
        <v>75</v>
      </c>
      <c r="F1083" t="s">
        <v>1182</v>
      </c>
      <c r="G1083" t="s">
        <v>1243</v>
      </c>
      <c r="I1083">
        <v>1</v>
      </c>
      <c r="J1083">
        <v>7</v>
      </c>
      <c r="K1083">
        <v>2032</v>
      </c>
      <c r="L1083">
        <v>30</v>
      </c>
      <c r="M1083">
        <v>9</v>
      </c>
      <c r="N1083">
        <v>2032</v>
      </c>
      <c r="O1083" s="2">
        <f t="shared" si="40"/>
        <v>48396</v>
      </c>
      <c r="P1083" s="2">
        <f t="shared" si="41"/>
        <v>48487</v>
      </c>
    </row>
    <row r="1084" spans="2:16" x14ac:dyDescent="0.3">
      <c r="B1084">
        <v>1081</v>
      </c>
      <c r="C1084" t="s">
        <v>2099</v>
      </c>
      <c r="D1084" t="s">
        <v>74</v>
      </c>
      <c r="E1084" t="s">
        <v>75</v>
      </c>
      <c r="F1084" t="s">
        <v>1183</v>
      </c>
      <c r="G1084" t="s">
        <v>1244</v>
      </c>
      <c r="I1084">
        <v>1</v>
      </c>
      <c r="J1084">
        <v>7</v>
      </c>
      <c r="K1084">
        <v>2033</v>
      </c>
      <c r="L1084">
        <v>30</v>
      </c>
      <c r="M1084">
        <v>9</v>
      </c>
      <c r="N1084">
        <v>2033</v>
      </c>
      <c r="O1084" s="2">
        <f t="shared" si="40"/>
        <v>48761</v>
      </c>
      <c r="P1084" s="2">
        <f t="shared" si="41"/>
        <v>48852</v>
      </c>
    </row>
    <row r="1085" spans="2:16" x14ac:dyDescent="0.3">
      <c r="B1085">
        <v>1082</v>
      </c>
      <c r="C1085" t="s">
        <v>2100</v>
      </c>
      <c r="D1085" t="s">
        <v>74</v>
      </c>
      <c r="E1085" t="s">
        <v>75</v>
      </c>
      <c r="F1085" t="s">
        <v>1184</v>
      </c>
      <c r="G1085" t="s">
        <v>1245</v>
      </c>
      <c r="I1085">
        <v>1</v>
      </c>
      <c r="J1085">
        <v>7</v>
      </c>
      <c r="K1085">
        <v>2034</v>
      </c>
      <c r="L1085">
        <v>30</v>
      </c>
      <c r="M1085">
        <v>9</v>
      </c>
      <c r="N1085">
        <v>2034</v>
      </c>
      <c r="O1085" s="2">
        <f t="shared" si="40"/>
        <v>49126</v>
      </c>
      <c r="P1085" s="2">
        <f t="shared" si="41"/>
        <v>49217</v>
      </c>
    </row>
    <row r="1086" spans="2:16" x14ac:dyDescent="0.3">
      <c r="B1086">
        <v>1083</v>
      </c>
      <c r="C1086" t="s">
        <v>2101</v>
      </c>
      <c r="D1086" t="s">
        <v>74</v>
      </c>
      <c r="E1086" t="s">
        <v>75</v>
      </c>
      <c r="F1086" t="s">
        <v>1185</v>
      </c>
      <c r="G1086" t="s">
        <v>1246</v>
      </c>
      <c r="I1086">
        <v>1</v>
      </c>
      <c r="J1086">
        <v>7</v>
      </c>
      <c r="K1086">
        <v>2035</v>
      </c>
      <c r="L1086">
        <v>30</v>
      </c>
      <c r="M1086">
        <v>9</v>
      </c>
      <c r="N1086">
        <v>2035</v>
      </c>
      <c r="O1086" s="2">
        <f t="shared" si="40"/>
        <v>49491</v>
      </c>
      <c r="P1086" s="2">
        <f t="shared" si="41"/>
        <v>49582</v>
      </c>
    </row>
    <row r="1087" spans="2:16" x14ac:dyDescent="0.3">
      <c r="B1087">
        <v>1084</v>
      </c>
      <c r="C1087" t="s">
        <v>2102</v>
      </c>
      <c r="D1087" t="s">
        <v>74</v>
      </c>
      <c r="E1087" t="s">
        <v>75</v>
      </c>
      <c r="F1087" t="s">
        <v>1186</v>
      </c>
      <c r="G1087" t="s">
        <v>1247</v>
      </c>
      <c r="I1087">
        <v>1</v>
      </c>
      <c r="J1087">
        <v>7</v>
      </c>
      <c r="K1087">
        <v>2036</v>
      </c>
      <c r="L1087">
        <v>30</v>
      </c>
      <c r="M1087">
        <v>9</v>
      </c>
      <c r="N1087">
        <v>2036</v>
      </c>
      <c r="O1087" s="2">
        <f t="shared" si="40"/>
        <v>49857</v>
      </c>
      <c r="P1087" s="2">
        <f t="shared" si="41"/>
        <v>49948</v>
      </c>
    </row>
    <row r="1088" spans="2:16" x14ac:dyDescent="0.3">
      <c r="B1088">
        <v>1085</v>
      </c>
      <c r="C1088" t="s">
        <v>2103</v>
      </c>
      <c r="D1088" t="s">
        <v>74</v>
      </c>
      <c r="E1088" t="s">
        <v>75</v>
      </c>
      <c r="F1088" t="s">
        <v>1187</v>
      </c>
      <c r="G1088" t="s">
        <v>1248</v>
      </c>
      <c r="I1088">
        <v>1</v>
      </c>
      <c r="J1088">
        <v>7</v>
      </c>
      <c r="K1088">
        <v>2037</v>
      </c>
      <c r="L1088">
        <v>30</v>
      </c>
      <c r="M1088">
        <v>9</v>
      </c>
      <c r="N1088">
        <v>2037</v>
      </c>
      <c r="O1088" s="2">
        <f t="shared" si="40"/>
        <v>50222</v>
      </c>
      <c r="P1088" s="2">
        <f t="shared" si="41"/>
        <v>50313</v>
      </c>
    </row>
    <row r="1089" spans="2:16" x14ac:dyDescent="0.3">
      <c r="B1089">
        <v>1086</v>
      </c>
      <c r="C1089" t="s">
        <v>2104</v>
      </c>
      <c r="D1089" t="s">
        <v>74</v>
      </c>
      <c r="E1089" t="s">
        <v>75</v>
      </c>
      <c r="F1089" t="s">
        <v>1188</v>
      </c>
      <c r="G1089" t="s">
        <v>1249</v>
      </c>
      <c r="I1089">
        <v>1</v>
      </c>
      <c r="J1089">
        <v>7</v>
      </c>
      <c r="K1089">
        <v>2038</v>
      </c>
      <c r="L1089">
        <v>30</v>
      </c>
      <c r="M1089">
        <v>9</v>
      </c>
      <c r="N1089">
        <v>2038</v>
      </c>
      <c r="O1089" s="2">
        <f t="shared" si="40"/>
        <v>50587</v>
      </c>
      <c r="P1089" s="2">
        <f t="shared" si="41"/>
        <v>50678</v>
      </c>
    </row>
    <row r="1090" spans="2:16" x14ac:dyDescent="0.3">
      <c r="B1090">
        <v>1087</v>
      </c>
      <c r="C1090" t="s">
        <v>2105</v>
      </c>
      <c r="D1090" t="s">
        <v>74</v>
      </c>
      <c r="E1090" t="s">
        <v>75</v>
      </c>
      <c r="F1090" t="s">
        <v>1189</v>
      </c>
      <c r="G1090" t="s">
        <v>1250</v>
      </c>
      <c r="I1090">
        <v>1</v>
      </c>
      <c r="J1090">
        <v>7</v>
      </c>
      <c r="K1090">
        <v>2039</v>
      </c>
      <c r="L1090">
        <v>30</v>
      </c>
      <c r="M1090">
        <v>9</v>
      </c>
      <c r="N1090">
        <v>2039</v>
      </c>
      <c r="O1090" s="2">
        <f t="shared" si="40"/>
        <v>50952</v>
      </c>
      <c r="P1090" s="2">
        <f t="shared" si="41"/>
        <v>51043</v>
      </c>
    </row>
    <row r="1091" spans="2:16" x14ac:dyDescent="0.3">
      <c r="B1091">
        <v>1088</v>
      </c>
      <c r="C1091" t="s">
        <v>2106</v>
      </c>
      <c r="D1091" t="s">
        <v>74</v>
      </c>
      <c r="E1091" t="s">
        <v>75</v>
      </c>
      <c r="F1091" t="s">
        <v>1190</v>
      </c>
      <c r="G1091" t="s">
        <v>1251</v>
      </c>
      <c r="I1091">
        <v>1</v>
      </c>
      <c r="J1091">
        <v>7</v>
      </c>
      <c r="K1091">
        <v>2040</v>
      </c>
      <c r="L1091">
        <v>30</v>
      </c>
      <c r="M1091">
        <v>9</v>
      </c>
      <c r="N1091">
        <v>2040</v>
      </c>
      <c r="O1091" s="2">
        <f t="shared" si="40"/>
        <v>51318</v>
      </c>
      <c r="P1091" s="2">
        <f t="shared" si="41"/>
        <v>51409</v>
      </c>
    </row>
    <row r="1092" spans="2:16" x14ac:dyDescent="0.3">
      <c r="B1092">
        <v>1089</v>
      </c>
      <c r="C1092" t="s">
        <v>2107</v>
      </c>
      <c r="D1092" t="s">
        <v>74</v>
      </c>
      <c r="E1092" t="s">
        <v>75</v>
      </c>
      <c r="F1092" t="s">
        <v>1191</v>
      </c>
      <c r="G1092" t="s">
        <v>1252</v>
      </c>
      <c r="I1092">
        <v>1</v>
      </c>
      <c r="J1092">
        <v>7</v>
      </c>
      <c r="K1092">
        <v>2041</v>
      </c>
      <c r="L1092">
        <v>30</v>
      </c>
      <c r="M1092">
        <v>9</v>
      </c>
      <c r="N1092">
        <v>2041</v>
      </c>
      <c r="O1092" s="2">
        <f t="shared" si="40"/>
        <v>51683</v>
      </c>
      <c r="P1092" s="2">
        <f t="shared" si="41"/>
        <v>51774</v>
      </c>
    </row>
    <row r="1093" spans="2:16" x14ac:dyDescent="0.3">
      <c r="B1093">
        <v>1090</v>
      </c>
      <c r="C1093" t="s">
        <v>2108</v>
      </c>
      <c r="D1093" t="s">
        <v>74</v>
      </c>
      <c r="E1093" t="s">
        <v>75</v>
      </c>
      <c r="F1093" t="s">
        <v>1192</v>
      </c>
      <c r="G1093" t="s">
        <v>1253</v>
      </c>
      <c r="I1093">
        <v>1</v>
      </c>
      <c r="J1093">
        <v>7</v>
      </c>
      <c r="K1093">
        <v>2042</v>
      </c>
      <c r="L1093">
        <v>30</v>
      </c>
      <c r="M1093">
        <v>9</v>
      </c>
      <c r="N1093">
        <v>2042</v>
      </c>
      <c r="O1093" s="2">
        <f t="shared" si="40"/>
        <v>52048</v>
      </c>
      <c r="P1093" s="2">
        <f t="shared" si="41"/>
        <v>52139</v>
      </c>
    </row>
    <row r="1094" spans="2:16" x14ac:dyDescent="0.3">
      <c r="B1094">
        <v>1091</v>
      </c>
      <c r="C1094" t="s">
        <v>2109</v>
      </c>
      <c r="D1094" t="s">
        <v>74</v>
      </c>
      <c r="E1094" t="s">
        <v>75</v>
      </c>
      <c r="F1094" t="s">
        <v>1193</v>
      </c>
      <c r="G1094" t="s">
        <v>1254</v>
      </c>
      <c r="I1094">
        <v>1</v>
      </c>
      <c r="J1094">
        <v>7</v>
      </c>
      <c r="K1094">
        <v>2043</v>
      </c>
      <c r="L1094">
        <v>30</v>
      </c>
      <c r="M1094">
        <v>9</v>
      </c>
      <c r="N1094">
        <v>2043</v>
      </c>
      <c r="O1094" s="2">
        <f t="shared" si="40"/>
        <v>52413</v>
      </c>
      <c r="P1094" s="2">
        <f t="shared" si="41"/>
        <v>52504</v>
      </c>
    </row>
    <row r="1095" spans="2:16" x14ac:dyDescent="0.3">
      <c r="B1095">
        <v>1092</v>
      </c>
      <c r="C1095" t="s">
        <v>2110</v>
      </c>
      <c r="D1095" t="s">
        <v>74</v>
      </c>
      <c r="E1095" t="s">
        <v>75</v>
      </c>
      <c r="F1095" t="s">
        <v>1194</v>
      </c>
      <c r="G1095" t="s">
        <v>1255</v>
      </c>
      <c r="I1095">
        <v>1</v>
      </c>
      <c r="J1095">
        <v>7</v>
      </c>
      <c r="K1095">
        <v>2044</v>
      </c>
      <c r="L1095">
        <v>30</v>
      </c>
      <c r="M1095">
        <v>9</v>
      </c>
      <c r="N1095">
        <v>2044</v>
      </c>
      <c r="O1095" s="2">
        <f t="shared" si="40"/>
        <v>52779</v>
      </c>
      <c r="P1095" s="2">
        <f t="shared" si="41"/>
        <v>52870</v>
      </c>
    </row>
    <row r="1096" spans="2:16" x14ac:dyDescent="0.3">
      <c r="B1096">
        <v>1093</v>
      </c>
      <c r="C1096" t="s">
        <v>2111</v>
      </c>
      <c r="D1096" t="s">
        <v>74</v>
      </c>
      <c r="E1096" t="s">
        <v>75</v>
      </c>
      <c r="F1096" t="s">
        <v>1195</v>
      </c>
      <c r="G1096" t="s">
        <v>1256</v>
      </c>
      <c r="I1096">
        <v>1</v>
      </c>
      <c r="J1096">
        <v>7</v>
      </c>
      <c r="K1096">
        <v>2045</v>
      </c>
      <c r="L1096">
        <v>30</v>
      </c>
      <c r="M1096">
        <v>9</v>
      </c>
      <c r="N1096">
        <v>2045</v>
      </c>
      <c r="O1096" s="2">
        <f t="shared" si="40"/>
        <v>53144</v>
      </c>
      <c r="P1096" s="2">
        <f t="shared" si="41"/>
        <v>53235</v>
      </c>
    </row>
    <row r="1097" spans="2:16" x14ac:dyDescent="0.3">
      <c r="B1097">
        <v>1094</v>
      </c>
      <c r="C1097" t="s">
        <v>2112</v>
      </c>
      <c r="D1097" t="s">
        <v>74</v>
      </c>
      <c r="E1097" t="s">
        <v>75</v>
      </c>
      <c r="F1097" t="s">
        <v>1196</v>
      </c>
      <c r="G1097" t="s">
        <v>1257</v>
      </c>
      <c r="I1097">
        <v>1</v>
      </c>
      <c r="J1097">
        <v>7</v>
      </c>
      <c r="K1097">
        <v>2046</v>
      </c>
      <c r="L1097">
        <v>30</v>
      </c>
      <c r="M1097">
        <v>9</v>
      </c>
      <c r="N1097">
        <v>2046</v>
      </c>
      <c r="O1097" s="2">
        <f t="shared" si="40"/>
        <v>53509</v>
      </c>
      <c r="P1097" s="2">
        <f t="shared" si="41"/>
        <v>53600</v>
      </c>
    </row>
    <row r="1098" spans="2:16" x14ac:dyDescent="0.3">
      <c r="B1098">
        <v>1095</v>
      </c>
      <c r="C1098" t="s">
        <v>2113</v>
      </c>
      <c r="D1098" t="s">
        <v>74</v>
      </c>
      <c r="E1098" t="s">
        <v>75</v>
      </c>
      <c r="F1098" t="s">
        <v>1197</v>
      </c>
      <c r="G1098" t="s">
        <v>1258</v>
      </c>
      <c r="I1098">
        <v>1</v>
      </c>
      <c r="J1098">
        <v>7</v>
      </c>
      <c r="K1098">
        <v>2047</v>
      </c>
      <c r="L1098">
        <v>30</v>
      </c>
      <c r="M1098">
        <v>9</v>
      </c>
      <c r="N1098">
        <v>2047</v>
      </c>
      <c r="O1098" s="2">
        <f t="shared" si="40"/>
        <v>53874</v>
      </c>
      <c r="P1098" s="2">
        <f t="shared" si="41"/>
        <v>53965</v>
      </c>
    </row>
    <row r="1099" spans="2:16" x14ac:dyDescent="0.3">
      <c r="B1099">
        <v>1096</v>
      </c>
      <c r="C1099" t="s">
        <v>2114</v>
      </c>
      <c r="D1099" t="s">
        <v>74</v>
      </c>
      <c r="E1099" t="s">
        <v>75</v>
      </c>
      <c r="F1099" t="s">
        <v>1198</v>
      </c>
      <c r="G1099" t="s">
        <v>1259</v>
      </c>
      <c r="I1099">
        <v>1</v>
      </c>
      <c r="J1099">
        <v>7</v>
      </c>
      <c r="K1099">
        <v>2048</v>
      </c>
      <c r="L1099">
        <v>30</v>
      </c>
      <c r="M1099">
        <v>9</v>
      </c>
      <c r="N1099">
        <v>2048</v>
      </c>
      <c r="O1099" s="2">
        <f t="shared" si="40"/>
        <v>54240</v>
      </c>
      <c r="P1099" s="2">
        <f t="shared" si="41"/>
        <v>54331</v>
      </c>
    </row>
    <row r="1100" spans="2:16" x14ac:dyDescent="0.3">
      <c r="B1100">
        <v>1097</v>
      </c>
      <c r="C1100" t="s">
        <v>2115</v>
      </c>
      <c r="D1100" t="s">
        <v>74</v>
      </c>
      <c r="E1100" t="s">
        <v>75</v>
      </c>
      <c r="F1100" t="s">
        <v>1199</v>
      </c>
      <c r="G1100" t="s">
        <v>1260</v>
      </c>
      <c r="I1100">
        <v>1</v>
      </c>
      <c r="J1100">
        <v>7</v>
      </c>
      <c r="K1100">
        <v>2049</v>
      </c>
      <c r="L1100">
        <v>30</v>
      </c>
      <c r="M1100">
        <v>9</v>
      </c>
      <c r="N1100">
        <v>2049</v>
      </c>
      <c r="O1100" s="2">
        <f t="shared" si="40"/>
        <v>54605</v>
      </c>
      <c r="P1100" s="2">
        <f t="shared" si="41"/>
        <v>54696</v>
      </c>
    </row>
    <row r="1101" spans="2:16" x14ac:dyDescent="0.3">
      <c r="B1101">
        <v>1098</v>
      </c>
      <c r="C1101" t="s">
        <v>2116</v>
      </c>
      <c r="D1101" t="s">
        <v>74</v>
      </c>
      <c r="E1101" t="s">
        <v>75</v>
      </c>
      <c r="F1101" t="s">
        <v>1200</v>
      </c>
      <c r="G1101" t="s">
        <v>1261</v>
      </c>
      <c r="I1101">
        <v>1</v>
      </c>
      <c r="J1101">
        <v>7</v>
      </c>
      <c r="K1101">
        <v>2050</v>
      </c>
      <c r="L1101">
        <v>30</v>
      </c>
      <c r="M1101">
        <v>9</v>
      </c>
      <c r="N1101">
        <v>2050</v>
      </c>
      <c r="O1101" s="2">
        <f t="shared" si="40"/>
        <v>54970</v>
      </c>
      <c r="P1101" s="2">
        <f t="shared" si="41"/>
        <v>55061</v>
      </c>
    </row>
    <row r="1102" spans="2:16" x14ac:dyDescent="0.3">
      <c r="B1102">
        <v>1099</v>
      </c>
      <c r="C1102" t="s">
        <v>2117</v>
      </c>
      <c r="D1102" t="s">
        <v>74</v>
      </c>
      <c r="E1102" t="s">
        <v>75</v>
      </c>
      <c r="F1102" t="s">
        <v>1262</v>
      </c>
      <c r="G1102" t="s">
        <v>959</v>
      </c>
      <c r="I1102">
        <v>1</v>
      </c>
      <c r="J1102">
        <v>10</v>
      </c>
      <c r="K1102">
        <v>1990</v>
      </c>
      <c r="L1102">
        <v>31</v>
      </c>
      <c r="M1102">
        <v>12</v>
      </c>
      <c r="N1102">
        <v>1990</v>
      </c>
      <c r="O1102" s="2">
        <f t="shared" si="40"/>
        <v>33147</v>
      </c>
      <c r="P1102" s="2">
        <f t="shared" si="41"/>
        <v>33238</v>
      </c>
    </row>
    <row r="1103" spans="2:16" x14ac:dyDescent="0.3">
      <c r="B1103">
        <v>1100</v>
      </c>
      <c r="C1103" t="s">
        <v>2118</v>
      </c>
      <c r="D1103" t="s">
        <v>74</v>
      </c>
      <c r="E1103" t="s">
        <v>75</v>
      </c>
      <c r="F1103" t="s">
        <v>1263</v>
      </c>
      <c r="G1103" t="s">
        <v>961</v>
      </c>
      <c r="I1103">
        <v>1</v>
      </c>
      <c r="J1103">
        <v>10</v>
      </c>
      <c r="K1103">
        <v>1991</v>
      </c>
      <c r="L1103">
        <v>31</v>
      </c>
      <c r="M1103">
        <v>12</v>
      </c>
      <c r="N1103">
        <v>1991</v>
      </c>
      <c r="O1103" s="2">
        <f t="shared" si="40"/>
        <v>33512</v>
      </c>
      <c r="P1103" s="2">
        <f t="shared" si="41"/>
        <v>33603</v>
      </c>
    </row>
    <row r="1104" spans="2:16" x14ac:dyDescent="0.3">
      <c r="B1104">
        <v>1101</v>
      </c>
      <c r="C1104" t="s">
        <v>2119</v>
      </c>
      <c r="D1104" t="s">
        <v>74</v>
      </c>
      <c r="E1104" t="s">
        <v>75</v>
      </c>
      <c r="F1104" t="s">
        <v>1264</v>
      </c>
      <c r="G1104" t="s">
        <v>963</v>
      </c>
      <c r="I1104">
        <v>1</v>
      </c>
      <c r="J1104">
        <v>10</v>
      </c>
      <c r="K1104">
        <v>1992</v>
      </c>
      <c r="L1104">
        <v>31</v>
      </c>
      <c r="M1104">
        <v>12</v>
      </c>
      <c r="N1104">
        <v>1992</v>
      </c>
      <c r="O1104" s="2">
        <f t="shared" si="40"/>
        <v>33878</v>
      </c>
      <c r="P1104" s="2">
        <f t="shared" si="41"/>
        <v>33969</v>
      </c>
    </row>
    <row r="1105" spans="2:16" x14ac:dyDescent="0.3">
      <c r="B1105">
        <v>1102</v>
      </c>
      <c r="C1105" t="s">
        <v>2120</v>
      </c>
      <c r="D1105" t="s">
        <v>74</v>
      </c>
      <c r="E1105" t="s">
        <v>75</v>
      </c>
      <c r="F1105" t="s">
        <v>1265</v>
      </c>
      <c r="G1105" t="s">
        <v>965</v>
      </c>
      <c r="I1105">
        <v>1</v>
      </c>
      <c r="J1105">
        <v>10</v>
      </c>
      <c r="K1105">
        <v>1993</v>
      </c>
      <c r="L1105">
        <v>31</v>
      </c>
      <c r="M1105">
        <v>12</v>
      </c>
      <c r="N1105">
        <v>1993</v>
      </c>
      <c r="O1105" s="2">
        <f t="shared" si="40"/>
        <v>34243</v>
      </c>
      <c r="P1105" s="2">
        <f t="shared" si="41"/>
        <v>34334</v>
      </c>
    </row>
    <row r="1106" spans="2:16" x14ac:dyDescent="0.3">
      <c r="B1106">
        <v>1103</v>
      </c>
      <c r="C1106" t="s">
        <v>2121</v>
      </c>
      <c r="D1106" t="s">
        <v>74</v>
      </c>
      <c r="E1106" t="s">
        <v>75</v>
      </c>
      <c r="F1106" t="s">
        <v>1266</v>
      </c>
      <c r="G1106" t="s">
        <v>967</v>
      </c>
      <c r="I1106">
        <v>1</v>
      </c>
      <c r="J1106">
        <v>10</v>
      </c>
      <c r="K1106">
        <v>1994</v>
      </c>
      <c r="L1106">
        <v>31</v>
      </c>
      <c r="M1106">
        <v>12</v>
      </c>
      <c r="N1106">
        <v>1994</v>
      </c>
      <c r="O1106" s="2">
        <f t="shared" si="40"/>
        <v>34608</v>
      </c>
      <c r="P1106" s="2">
        <f t="shared" si="41"/>
        <v>34699</v>
      </c>
    </row>
    <row r="1107" spans="2:16" x14ac:dyDescent="0.3">
      <c r="B1107">
        <v>1104</v>
      </c>
      <c r="C1107" t="s">
        <v>2122</v>
      </c>
      <c r="D1107" t="s">
        <v>74</v>
      </c>
      <c r="E1107" t="s">
        <v>75</v>
      </c>
      <c r="F1107" t="s">
        <v>1267</v>
      </c>
      <c r="G1107" t="s">
        <v>969</v>
      </c>
      <c r="I1107">
        <v>1</v>
      </c>
      <c r="J1107">
        <v>10</v>
      </c>
      <c r="K1107">
        <v>1995</v>
      </c>
      <c r="L1107">
        <v>31</v>
      </c>
      <c r="M1107">
        <v>12</v>
      </c>
      <c r="N1107">
        <v>1995</v>
      </c>
      <c r="O1107" s="2">
        <f t="shared" si="40"/>
        <v>34973</v>
      </c>
      <c r="P1107" s="2">
        <f t="shared" si="41"/>
        <v>35064</v>
      </c>
    </row>
    <row r="1108" spans="2:16" x14ac:dyDescent="0.3">
      <c r="B1108">
        <v>1105</v>
      </c>
      <c r="C1108" t="s">
        <v>2123</v>
      </c>
      <c r="D1108" t="s">
        <v>74</v>
      </c>
      <c r="E1108" t="s">
        <v>75</v>
      </c>
      <c r="F1108" t="s">
        <v>1268</v>
      </c>
      <c r="G1108" t="s">
        <v>971</v>
      </c>
      <c r="I1108">
        <v>1</v>
      </c>
      <c r="J1108">
        <v>10</v>
      </c>
      <c r="K1108">
        <v>1996</v>
      </c>
      <c r="L1108">
        <v>31</v>
      </c>
      <c r="M1108">
        <v>12</v>
      </c>
      <c r="N1108">
        <v>1996</v>
      </c>
      <c r="O1108" s="2">
        <f t="shared" si="40"/>
        <v>35339</v>
      </c>
      <c r="P1108" s="2">
        <f t="shared" si="41"/>
        <v>35430</v>
      </c>
    </row>
    <row r="1109" spans="2:16" x14ac:dyDescent="0.3">
      <c r="B1109">
        <v>1106</v>
      </c>
      <c r="C1109" t="s">
        <v>2124</v>
      </c>
      <c r="D1109" t="s">
        <v>74</v>
      </c>
      <c r="E1109" t="s">
        <v>75</v>
      </c>
      <c r="F1109" t="s">
        <v>1269</v>
      </c>
      <c r="G1109" t="s">
        <v>973</v>
      </c>
      <c r="I1109">
        <v>1</v>
      </c>
      <c r="J1109">
        <v>10</v>
      </c>
      <c r="K1109">
        <v>1997</v>
      </c>
      <c r="L1109">
        <v>31</v>
      </c>
      <c r="M1109">
        <v>12</v>
      </c>
      <c r="N1109">
        <v>1997</v>
      </c>
      <c r="O1109" s="2">
        <f t="shared" si="40"/>
        <v>35704</v>
      </c>
      <c r="P1109" s="2">
        <f t="shared" si="41"/>
        <v>35795</v>
      </c>
    </row>
    <row r="1110" spans="2:16" x14ac:dyDescent="0.3">
      <c r="B1110">
        <v>1107</v>
      </c>
      <c r="C1110" t="s">
        <v>2125</v>
      </c>
      <c r="D1110" t="s">
        <v>74</v>
      </c>
      <c r="E1110" t="s">
        <v>75</v>
      </c>
      <c r="F1110" t="s">
        <v>1270</v>
      </c>
      <c r="G1110" t="s">
        <v>975</v>
      </c>
      <c r="I1110">
        <v>1</v>
      </c>
      <c r="J1110">
        <v>10</v>
      </c>
      <c r="K1110">
        <v>1998</v>
      </c>
      <c r="L1110">
        <v>31</v>
      </c>
      <c r="M1110">
        <v>12</v>
      </c>
      <c r="N1110">
        <v>1998</v>
      </c>
      <c r="O1110" s="2">
        <f t="shared" si="40"/>
        <v>36069</v>
      </c>
      <c r="P1110" s="2">
        <f t="shared" si="41"/>
        <v>36160</v>
      </c>
    </row>
    <row r="1111" spans="2:16" x14ac:dyDescent="0.3">
      <c r="B1111">
        <v>1108</v>
      </c>
      <c r="C1111" t="s">
        <v>2126</v>
      </c>
      <c r="D1111" t="s">
        <v>74</v>
      </c>
      <c r="E1111" t="s">
        <v>75</v>
      </c>
      <c r="F1111" t="s">
        <v>1271</v>
      </c>
      <c r="G1111" t="s">
        <v>977</v>
      </c>
      <c r="I1111">
        <v>1</v>
      </c>
      <c r="J1111">
        <v>10</v>
      </c>
      <c r="K1111">
        <v>1999</v>
      </c>
      <c r="L1111">
        <v>31</v>
      </c>
      <c r="M1111">
        <v>12</v>
      </c>
      <c r="N1111">
        <v>1999</v>
      </c>
      <c r="O1111" s="2">
        <f t="shared" si="40"/>
        <v>36434</v>
      </c>
      <c r="P1111" s="2">
        <f t="shared" si="41"/>
        <v>36525</v>
      </c>
    </row>
    <row r="1112" spans="2:16" x14ac:dyDescent="0.3">
      <c r="B1112">
        <v>1109</v>
      </c>
      <c r="C1112" t="s">
        <v>2127</v>
      </c>
      <c r="D1112" t="s">
        <v>74</v>
      </c>
      <c r="E1112" t="s">
        <v>75</v>
      </c>
      <c r="F1112" t="s">
        <v>1272</v>
      </c>
      <c r="G1112" t="s">
        <v>979</v>
      </c>
      <c r="I1112">
        <v>1</v>
      </c>
      <c r="J1112">
        <v>10</v>
      </c>
      <c r="K1112">
        <v>2000</v>
      </c>
      <c r="L1112">
        <v>31</v>
      </c>
      <c r="M1112">
        <v>12</v>
      </c>
      <c r="N1112">
        <v>2000</v>
      </c>
      <c r="O1112" s="2">
        <f t="shared" si="40"/>
        <v>36800</v>
      </c>
      <c r="P1112" s="2">
        <f t="shared" si="41"/>
        <v>36891</v>
      </c>
    </row>
    <row r="1113" spans="2:16" x14ac:dyDescent="0.3">
      <c r="B1113">
        <v>1110</v>
      </c>
      <c r="C1113" t="s">
        <v>2128</v>
      </c>
      <c r="D1113" t="s">
        <v>74</v>
      </c>
      <c r="E1113" t="s">
        <v>75</v>
      </c>
      <c r="F1113" t="s">
        <v>1273</v>
      </c>
      <c r="G1113" t="s">
        <v>981</v>
      </c>
      <c r="I1113">
        <v>1</v>
      </c>
      <c r="J1113">
        <v>10</v>
      </c>
      <c r="K1113">
        <v>2001</v>
      </c>
      <c r="L1113">
        <v>31</v>
      </c>
      <c r="M1113">
        <v>12</v>
      </c>
      <c r="N1113">
        <v>2001</v>
      </c>
      <c r="O1113" s="2">
        <f t="shared" si="40"/>
        <v>37165</v>
      </c>
      <c r="P1113" s="2">
        <f t="shared" si="41"/>
        <v>37256</v>
      </c>
    </row>
    <row r="1114" spans="2:16" x14ac:dyDescent="0.3">
      <c r="B1114">
        <v>1111</v>
      </c>
      <c r="C1114" t="s">
        <v>2129</v>
      </c>
      <c r="D1114" t="s">
        <v>74</v>
      </c>
      <c r="E1114" t="s">
        <v>75</v>
      </c>
      <c r="F1114" t="s">
        <v>1274</v>
      </c>
      <c r="G1114" t="s">
        <v>983</v>
      </c>
      <c r="I1114">
        <v>1</v>
      </c>
      <c r="J1114">
        <v>10</v>
      </c>
      <c r="K1114">
        <v>2002</v>
      </c>
      <c r="L1114">
        <v>31</v>
      </c>
      <c r="M1114">
        <v>12</v>
      </c>
      <c r="N1114">
        <v>2002</v>
      </c>
      <c r="O1114" s="2">
        <f t="shared" si="40"/>
        <v>37530</v>
      </c>
      <c r="P1114" s="2">
        <f t="shared" si="41"/>
        <v>37621</v>
      </c>
    </row>
    <row r="1115" spans="2:16" x14ac:dyDescent="0.3">
      <c r="B1115">
        <v>1112</v>
      </c>
      <c r="C1115" t="s">
        <v>2130</v>
      </c>
      <c r="D1115" t="s">
        <v>74</v>
      </c>
      <c r="E1115" t="s">
        <v>75</v>
      </c>
      <c r="F1115" t="s">
        <v>1275</v>
      </c>
      <c r="G1115" t="s">
        <v>985</v>
      </c>
      <c r="I1115">
        <v>1</v>
      </c>
      <c r="J1115">
        <v>10</v>
      </c>
      <c r="K1115">
        <v>2003</v>
      </c>
      <c r="L1115">
        <v>31</v>
      </c>
      <c r="M1115">
        <v>12</v>
      </c>
      <c r="N1115">
        <v>2003</v>
      </c>
      <c r="O1115" s="2">
        <f t="shared" si="40"/>
        <v>37895</v>
      </c>
      <c r="P1115" s="2">
        <f t="shared" si="41"/>
        <v>37986</v>
      </c>
    </row>
    <row r="1116" spans="2:16" x14ac:dyDescent="0.3">
      <c r="B1116">
        <v>1113</v>
      </c>
      <c r="C1116" t="s">
        <v>2131</v>
      </c>
      <c r="D1116" t="s">
        <v>74</v>
      </c>
      <c r="E1116" t="s">
        <v>75</v>
      </c>
      <c r="F1116" t="s">
        <v>1276</v>
      </c>
      <c r="G1116" t="s">
        <v>987</v>
      </c>
      <c r="I1116">
        <v>1</v>
      </c>
      <c r="J1116">
        <v>10</v>
      </c>
      <c r="K1116">
        <v>2004</v>
      </c>
      <c r="L1116">
        <v>31</v>
      </c>
      <c r="M1116">
        <v>12</v>
      </c>
      <c r="N1116">
        <v>2004</v>
      </c>
      <c r="O1116" s="2">
        <f t="shared" si="40"/>
        <v>38261</v>
      </c>
      <c r="P1116" s="2">
        <f t="shared" si="41"/>
        <v>38352</v>
      </c>
    </row>
    <row r="1117" spans="2:16" x14ac:dyDescent="0.3">
      <c r="B1117">
        <v>1114</v>
      </c>
      <c r="C1117" t="s">
        <v>2132</v>
      </c>
      <c r="D1117" t="s">
        <v>74</v>
      </c>
      <c r="E1117" t="s">
        <v>75</v>
      </c>
      <c r="F1117" t="s">
        <v>1277</v>
      </c>
      <c r="G1117" t="s">
        <v>989</v>
      </c>
      <c r="I1117">
        <v>1</v>
      </c>
      <c r="J1117">
        <v>10</v>
      </c>
      <c r="K1117">
        <v>2005</v>
      </c>
      <c r="L1117">
        <v>31</v>
      </c>
      <c r="M1117">
        <v>12</v>
      </c>
      <c r="N1117">
        <v>2005</v>
      </c>
      <c r="O1117" s="2">
        <f t="shared" ref="O1117:O1180" si="42">+DATE(K1117,J1117,I1117)</f>
        <v>38626</v>
      </c>
      <c r="P1117" s="2">
        <f t="shared" ref="P1117:P1180" si="43">+DATE(N1117,M1117,L1117)</f>
        <v>38717</v>
      </c>
    </row>
    <row r="1118" spans="2:16" x14ac:dyDescent="0.3">
      <c r="B1118">
        <v>1115</v>
      </c>
      <c r="C1118" t="s">
        <v>2133</v>
      </c>
      <c r="D1118" t="s">
        <v>74</v>
      </c>
      <c r="E1118" t="s">
        <v>75</v>
      </c>
      <c r="F1118" t="s">
        <v>1278</v>
      </c>
      <c r="G1118" t="s">
        <v>991</v>
      </c>
      <c r="I1118">
        <v>1</v>
      </c>
      <c r="J1118">
        <v>10</v>
      </c>
      <c r="K1118">
        <v>2006</v>
      </c>
      <c r="L1118">
        <v>31</v>
      </c>
      <c r="M1118">
        <v>12</v>
      </c>
      <c r="N1118">
        <v>2006</v>
      </c>
      <c r="O1118" s="2">
        <f t="shared" si="42"/>
        <v>38991</v>
      </c>
      <c r="P1118" s="2">
        <f t="shared" si="43"/>
        <v>39082</v>
      </c>
    </row>
    <row r="1119" spans="2:16" x14ac:dyDescent="0.3">
      <c r="B1119">
        <v>1116</v>
      </c>
      <c r="C1119" t="s">
        <v>2134</v>
      </c>
      <c r="D1119" t="s">
        <v>74</v>
      </c>
      <c r="E1119" t="s">
        <v>75</v>
      </c>
      <c r="F1119" t="s">
        <v>1279</v>
      </c>
      <c r="G1119" t="s">
        <v>993</v>
      </c>
      <c r="I1119">
        <v>1</v>
      </c>
      <c r="J1119">
        <v>10</v>
      </c>
      <c r="K1119">
        <v>2007</v>
      </c>
      <c r="L1119">
        <v>31</v>
      </c>
      <c r="M1119">
        <v>12</v>
      </c>
      <c r="N1119">
        <v>2007</v>
      </c>
      <c r="O1119" s="2">
        <f t="shared" si="42"/>
        <v>39356</v>
      </c>
      <c r="P1119" s="2">
        <f t="shared" si="43"/>
        <v>39447</v>
      </c>
    </row>
    <row r="1120" spans="2:16" x14ac:dyDescent="0.3">
      <c r="B1120">
        <v>1117</v>
      </c>
      <c r="C1120" t="s">
        <v>2135</v>
      </c>
      <c r="D1120" t="s">
        <v>74</v>
      </c>
      <c r="E1120" t="s">
        <v>75</v>
      </c>
      <c r="F1120" t="s">
        <v>1280</v>
      </c>
      <c r="G1120" t="s">
        <v>995</v>
      </c>
      <c r="I1120">
        <v>1</v>
      </c>
      <c r="J1120">
        <v>10</v>
      </c>
      <c r="K1120">
        <v>2008</v>
      </c>
      <c r="L1120">
        <v>31</v>
      </c>
      <c r="M1120">
        <v>12</v>
      </c>
      <c r="N1120">
        <v>2008</v>
      </c>
      <c r="O1120" s="2">
        <f t="shared" si="42"/>
        <v>39722</v>
      </c>
      <c r="P1120" s="2">
        <f t="shared" si="43"/>
        <v>39813</v>
      </c>
    </row>
    <row r="1121" spans="2:16" x14ac:dyDescent="0.3">
      <c r="B1121">
        <v>1118</v>
      </c>
      <c r="C1121" t="s">
        <v>2136</v>
      </c>
      <c r="D1121" t="s">
        <v>74</v>
      </c>
      <c r="E1121" t="s">
        <v>75</v>
      </c>
      <c r="F1121" t="s">
        <v>1281</v>
      </c>
      <c r="G1121" t="s">
        <v>997</v>
      </c>
      <c r="I1121">
        <v>1</v>
      </c>
      <c r="J1121">
        <v>10</v>
      </c>
      <c r="K1121">
        <v>2009</v>
      </c>
      <c r="L1121">
        <v>31</v>
      </c>
      <c r="M1121">
        <v>12</v>
      </c>
      <c r="N1121">
        <v>2009</v>
      </c>
      <c r="O1121" s="2">
        <f t="shared" si="42"/>
        <v>40087</v>
      </c>
      <c r="P1121" s="2">
        <f t="shared" si="43"/>
        <v>40178</v>
      </c>
    </row>
    <row r="1122" spans="2:16" x14ac:dyDescent="0.3">
      <c r="B1122">
        <v>1119</v>
      </c>
      <c r="C1122" t="s">
        <v>2137</v>
      </c>
      <c r="D1122" t="s">
        <v>74</v>
      </c>
      <c r="E1122" t="s">
        <v>75</v>
      </c>
      <c r="F1122" t="s">
        <v>1282</v>
      </c>
      <c r="G1122" t="s">
        <v>999</v>
      </c>
      <c r="I1122">
        <v>1</v>
      </c>
      <c r="J1122">
        <v>10</v>
      </c>
      <c r="K1122">
        <v>2010</v>
      </c>
      <c r="L1122">
        <v>31</v>
      </c>
      <c r="M1122">
        <v>12</v>
      </c>
      <c r="N1122">
        <v>2010</v>
      </c>
      <c r="O1122" s="2">
        <f t="shared" si="42"/>
        <v>40452</v>
      </c>
      <c r="P1122" s="2">
        <f t="shared" si="43"/>
        <v>40543</v>
      </c>
    </row>
    <row r="1123" spans="2:16" x14ac:dyDescent="0.3">
      <c r="B1123">
        <v>1120</v>
      </c>
      <c r="C1123" t="s">
        <v>2138</v>
      </c>
      <c r="D1123" t="s">
        <v>74</v>
      </c>
      <c r="E1123" t="s">
        <v>75</v>
      </c>
      <c r="F1123" t="s">
        <v>1283</v>
      </c>
      <c r="G1123" t="s">
        <v>1001</v>
      </c>
      <c r="I1123">
        <v>1</v>
      </c>
      <c r="J1123">
        <v>10</v>
      </c>
      <c r="K1123">
        <v>2011</v>
      </c>
      <c r="L1123">
        <v>31</v>
      </c>
      <c r="M1123">
        <v>12</v>
      </c>
      <c r="N1123">
        <v>2011</v>
      </c>
      <c r="O1123" s="2">
        <f t="shared" si="42"/>
        <v>40817</v>
      </c>
      <c r="P1123" s="2">
        <f t="shared" si="43"/>
        <v>40908</v>
      </c>
    </row>
    <row r="1124" spans="2:16" x14ac:dyDescent="0.3">
      <c r="B1124">
        <v>1121</v>
      </c>
      <c r="C1124" t="s">
        <v>2139</v>
      </c>
      <c r="D1124" t="s">
        <v>74</v>
      </c>
      <c r="E1124" t="s">
        <v>75</v>
      </c>
      <c r="F1124" t="s">
        <v>1284</v>
      </c>
      <c r="G1124" t="s">
        <v>1003</v>
      </c>
      <c r="I1124">
        <v>1</v>
      </c>
      <c r="J1124">
        <v>10</v>
      </c>
      <c r="K1124">
        <v>2012</v>
      </c>
      <c r="L1124">
        <v>31</v>
      </c>
      <c r="M1124">
        <v>12</v>
      </c>
      <c r="N1124">
        <v>2012</v>
      </c>
      <c r="O1124" s="2">
        <f t="shared" si="42"/>
        <v>41183</v>
      </c>
      <c r="P1124" s="2">
        <f t="shared" si="43"/>
        <v>41274</v>
      </c>
    </row>
    <row r="1125" spans="2:16" x14ac:dyDescent="0.3">
      <c r="B1125">
        <v>1122</v>
      </c>
      <c r="C1125" t="s">
        <v>2140</v>
      </c>
      <c r="D1125" t="s">
        <v>74</v>
      </c>
      <c r="E1125" t="s">
        <v>75</v>
      </c>
      <c r="F1125" t="s">
        <v>1285</v>
      </c>
      <c r="G1125" t="s">
        <v>1005</v>
      </c>
      <c r="I1125">
        <v>1</v>
      </c>
      <c r="J1125">
        <v>10</v>
      </c>
      <c r="K1125">
        <v>2013</v>
      </c>
      <c r="L1125">
        <v>31</v>
      </c>
      <c r="M1125">
        <v>12</v>
      </c>
      <c r="N1125">
        <v>2013</v>
      </c>
      <c r="O1125" s="2">
        <f t="shared" si="42"/>
        <v>41548</v>
      </c>
      <c r="P1125" s="2">
        <f t="shared" si="43"/>
        <v>41639</v>
      </c>
    </row>
    <row r="1126" spans="2:16" x14ac:dyDescent="0.3">
      <c r="B1126">
        <v>1123</v>
      </c>
      <c r="C1126" t="s">
        <v>2141</v>
      </c>
      <c r="D1126" t="s">
        <v>74</v>
      </c>
      <c r="E1126" t="s">
        <v>75</v>
      </c>
      <c r="F1126" t="s">
        <v>1286</v>
      </c>
      <c r="G1126" t="s">
        <v>1007</v>
      </c>
      <c r="I1126">
        <v>1</v>
      </c>
      <c r="J1126">
        <v>10</v>
      </c>
      <c r="K1126">
        <v>2014</v>
      </c>
      <c r="L1126">
        <v>31</v>
      </c>
      <c r="M1126">
        <v>12</v>
      </c>
      <c r="N1126">
        <v>2014</v>
      </c>
      <c r="O1126" s="2">
        <f t="shared" si="42"/>
        <v>41913</v>
      </c>
      <c r="P1126" s="2">
        <f t="shared" si="43"/>
        <v>42004</v>
      </c>
    </row>
    <row r="1127" spans="2:16" x14ac:dyDescent="0.3">
      <c r="B1127">
        <v>1124</v>
      </c>
      <c r="C1127" t="s">
        <v>2142</v>
      </c>
      <c r="D1127" t="s">
        <v>74</v>
      </c>
      <c r="E1127" t="s">
        <v>75</v>
      </c>
      <c r="F1127" t="s">
        <v>1287</v>
      </c>
      <c r="G1127" t="s">
        <v>1009</v>
      </c>
      <c r="I1127">
        <v>1</v>
      </c>
      <c r="J1127">
        <v>10</v>
      </c>
      <c r="K1127">
        <v>2015</v>
      </c>
      <c r="L1127">
        <v>31</v>
      </c>
      <c r="M1127">
        <v>12</v>
      </c>
      <c r="N1127">
        <v>2015</v>
      </c>
      <c r="O1127" s="2">
        <f t="shared" si="42"/>
        <v>42278</v>
      </c>
      <c r="P1127" s="2">
        <f t="shared" si="43"/>
        <v>42369</v>
      </c>
    </row>
    <row r="1128" spans="2:16" x14ac:dyDescent="0.3">
      <c r="B1128">
        <v>1125</v>
      </c>
      <c r="C1128" t="s">
        <v>2143</v>
      </c>
      <c r="D1128" t="s">
        <v>74</v>
      </c>
      <c r="E1128" t="s">
        <v>75</v>
      </c>
      <c r="F1128" t="s">
        <v>1288</v>
      </c>
      <c r="G1128" t="s">
        <v>1011</v>
      </c>
      <c r="I1128">
        <v>1</v>
      </c>
      <c r="J1128">
        <v>10</v>
      </c>
      <c r="K1128">
        <v>2016</v>
      </c>
      <c r="L1128">
        <v>31</v>
      </c>
      <c r="M1128">
        <v>12</v>
      </c>
      <c r="N1128">
        <v>2016</v>
      </c>
      <c r="O1128" s="2">
        <f t="shared" si="42"/>
        <v>42644</v>
      </c>
      <c r="P1128" s="2">
        <f t="shared" si="43"/>
        <v>42735</v>
      </c>
    </row>
    <row r="1129" spans="2:16" x14ac:dyDescent="0.3">
      <c r="B1129">
        <v>1126</v>
      </c>
      <c r="C1129" t="s">
        <v>2144</v>
      </c>
      <c r="D1129" t="s">
        <v>74</v>
      </c>
      <c r="E1129" t="s">
        <v>75</v>
      </c>
      <c r="F1129" t="s">
        <v>1289</v>
      </c>
      <c r="G1129" t="s">
        <v>1013</v>
      </c>
      <c r="I1129">
        <v>1</v>
      </c>
      <c r="J1129">
        <v>10</v>
      </c>
      <c r="K1129">
        <v>2017</v>
      </c>
      <c r="L1129">
        <v>31</v>
      </c>
      <c r="M1129">
        <v>12</v>
      </c>
      <c r="N1129">
        <v>2017</v>
      </c>
      <c r="O1129" s="2">
        <f t="shared" si="42"/>
        <v>43009</v>
      </c>
      <c r="P1129" s="2">
        <f t="shared" si="43"/>
        <v>43100</v>
      </c>
    </row>
    <row r="1130" spans="2:16" x14ac:dyDescent="0.3">
      <c r="B1130">
        <v>1127</v>
      </c>
      <c r="C1130" t="s">
        <v>2145</v>
      </c>
      <c r="D1130" t="s">
        <v>74</v>
      </c>
      <c r="E1130" t="s">
        <v>75</v>
      </c>
      <c r="F1130" t="s">
        <v>1290</v>
      </c>
      <c r="G1130" t="s">
        <v>1015</v>
      </c>
      <c r="I1130">
        <v>1</v>
      </c>
      <c r="J1130">
        <v>10</v>
      </c>
      <c r="K1130">
        <v>2018</v>
      </c>
      <c r="L1130">
        <v>31</v>
      </c>
      <c r="M1130">
        <v>12</v>
      </c>
      <c r="N1130">
        <v>2018</v>
      </c>
      <c r="O1130" s="2">
        <f t="shared" si="42"/>
        <v>43374</v>
      </c>
      <c r="P1130" s="2">
        <f t="shared" si="43"/>
        <v>43465</v>
      </c>
    </row>
    <row r="1131" spans="2:16" x14ac:dyDescent="0.3">
      <c r="B1131">
        <v>1128</v>
      </c>
      <c r="C1131" t="s">
        <v>2146</v>
      </c>
      <c r="D1131" t="s">
        <v>74</v>
      </c>
      <c r="E1131" t="s">
        <v>75</v>
      </c>
      <c r="F1131" t="s">
        <v>1291</v>
      </c>
      <c r="G1131" t="s">
        <v>1017</v>
      </c>
      <c r="I1131">
        <v>1</v>
      </c>
      <c r="J1131">
        <v>10</v>
      </c>
      <c r="K1131">
        <v>2019</v>
      </c>
      <c r="L1131">
        <v>31</v>
      </c>
      <c r="M1131">
        <v>12</v>
      </c>
      <c r="N1131">
        <v>2019</v>
      </c>
      <c r="O1131" s="2">
        <f t="shared" si="42"/>
        <v>43739</v>
      </c>
      <c r="P1131" s="2">
        <f t="shared" si="43"/>
        <v>43830</v>
      </c>
    </row>
    <row r="1132" spans="2:16" x14ac:dyDescent="0.3">
      <c r="B1132">
        <v>1129</v>
      </c>
      <c r="C1132" t="s">
        <v>2147</v>
      </c>
      <c r="D1132" t="s">
        <v>74</v>
      </c>
      <c r="E1132" t="s">
        <v>75</v>
      </c>
      <c r="F1132" t="s">
        <v>1292</v>
      </c>
      <c r="G1132" t="s">
        <v>88</v>
      </c>
      <c r="I1132">
        <v>1</v>
      </c>
      <c r="J1132">
        <v>10</v>
      </c>
      <c r="K1132">
        <v>2020</v>
      </c>
      <c r="L1132">
        <v>31</v>
      </c>
      <c r="M1132">
        <v>12</v>
      </c>
      <c r="N1132">
        <v>2020</v>
      </c>
      <c r="O1132" s="2">
        <f t="shared" si="42"/>
        <v>44105</v>
      </c>
      <c r="P1132" s="2">
        <f t="shared" si="43"/>
        <v>44196</v>
      </c>
    </row>
    <row r="1133" spans="2:16" x14ac:dyDescent="0.3">
      <c r="B1133">
        <v>1130</v>
      </c>
      <c r="C1133" t="s">
        <v>2148</v>
      </c>
      <c r="D1133" t="s">
        <v>74</v>
      </c>
      <c r="E1133" t="s">
        <v>75</v>
      </c>
      <c r="F1133" t="s">
        <v>1293</v>
      </c>
      <c r="G1133" t="s">
        <v>1020</v>
      </c>
      <c r="I1133">
        <v>1</v>
      </c>
      <c r="J1133">
        <v>10</v>
      </c>
      <c r="K1133">
        <v>2021</v>
      </c>
      <c r="L1133">
        <v>31</v>
      </c>
      <c r="M1133">
        <v>12</v>
      </c>
      <c r="N1133">
        <v>2021</v>
      </c>
      <c r="O1133" s="2">
        <f t="shared" si="42"/>
        <v>44470</v>
      </c>
      <c r="P1133" s="2">
        <f t="shared" si="43"/>
        <v>44561</v>
      </c>
    </row>
    <row r="1134" spans="2:16" x14ac:dyDescent="0.3">
      <c r="B1134">
        <v>1131</v>
      </c>
      <c r="C1134" t="s">
        <v>2149</v>
      </c>
      <c r="D1134" t="s">
        <v>74</v>
      </c>
      <c r="E1134" t="s">
        <v>75</v>
      </c>
      <c r="F1134" t="s">
        <v>1294</v>
      </c>
      <c r="G1134" t="s">
        <v>1022</v>
      </c>
      <c r="I1134">
        <v>1</v>
      </c>
      <c r="J1134">
        <v>10</v>
      </c>
      <c r="K1134">
        <v>2022</v>
      </c>
      <c r="L1134">
        <v>31</v>
      </c>
      <c r="M1134">
        <v>12</v>
      </c>
      <c r="N1134">
        <v>2022</v>
      </c>
      <c r="O1134" s="2">
        <f t="shared" si="42"/>
        <v>44835</v>
      </c>
      <c r="P1134" s="2">
        <f t="shared" si="43"/>
        <v>44926</v>
      </c>
    </row>
    <row r="1135" spans="2:16" x14ac:dyDescent="0.3">
      <c r="B1135">
        <v>1132</v>
      </c>
      <c r="C1135" t="s">
        <v>2150</v>
      </c>
      <c r="D1135" t="s">
        <v>74</v>
      </c>
      <c r="E1135" t="s">
        <v>75</v>
      </c>
      <c r="F1135" t="s">
        <v>1295</v>
      </c>
      <c r="G1135" t="s">
        <v>1024</v>
      </c>
      <c r="I1135">
        <v>1</v>
      </c>
      <c r="J1135">
        <v>10</v>
      </c>
      <c r="K1135">
        <v>2023</v>
      </c>
      <c r="L1135">
        <v>31</v>
      </c>
      <c r="M1135">
        <v>12</v>
      </c>
      <c r="N1135">
        <v>2023</v>
      </c>
      <c r="O1135" s="2">
        <f t="shared" si="42"/>
        <v>45200</v>
      </c>
      <c r="P1135" s="2">
        <f t="shared" si="43"/>
        <v>45291</v>
      </c>
    </row>
    <row r="1136" spans="2:16" x14ac:dyDescent="0.3">
      <c r="B1136">
        <v>1133</v>
      </c>
      <c r="C1136" t="s">
        <v>2151</v>
      </c>
      <c r="D1136" t="s">
        <v>74</v>
      </c>
      <c r="E1136" t="s">
        <v>75</v>
      </c>
      <c r="F1136" t="s">
        <v>1296</v>
      </c>
      <c r="G1136" t="s">
        <v>1026</v>
      </c>
      <c r="I1136">
        <v>1</v>
      </c>
      <c r="J1136">
        <v>10</v>
      </c>
      <c r="K1136">
        <v>2024</v>
      </c>
      <c r="L1136">
        <v>31</v>
      </c>
      <c r="M1136">
        <v>12</v>
      </c>
      <c r="N1136">
        <v>2024</v>
      </c>
      <c r="O1136" s="2">
        <f t="shared" si="42"/>
        <v>45566</v>
      </c>
      <c r="P1136" s="2">
        <f t="shared" si="43"/>
        <v>45657</v>
      </c>
    </row>
    <row r="1137" spans="2:16" x14ac:dyDescent="0.3">
      <c r="B1137">
        <v>1134</v>
      </c>
      <c r="C1137" t="s">
        <v>2152</v>
      </c>
      <c r="D1137" t="s">
        <v>74</v>
      </c>
      <c r="E1137" t="s">
        <v>75</v>
      </c>
      <c r="F1137" t="s">
        <v>1297</v>
      </c>
      <c r="G1137" t="s">
        <v>1028</v>
      </c>
      <c r="I1137">
        <v>1</v>
      </c>
      <c r="J1137">
        <v>10</v>
      </c>
      <c r="K1137">
        <v>2025</v>
      </c>
      <c r="L1137">
        <v>31</v>
      </c>
      <c r="M1137">
        <v>12</v>
      </c>
      <c r="N1137">
        <v>2025</v>
      </c>
      <c r="O1137" s="2">
        <f t="shared" si="42"/>
        <v>45931</v>
      </c>
      <c r="P1137" s="2">
        <f t="shared" si="43"/>
        <v>46022</v>
      </c>
    </row>
    <row r="1138" spans="2:16" x14ac:dyDescent="0.3">
      <c r="B1138">
        <v>1135</v>
      </c>
      <c r="C1138" t="s">
        <v>2153</v>
      </c>
      <c r="D1138" t="s">
        <v>74</v>
      </c>
      <c r="E1138" t="s">
        <v>75</v>
      </c>
      <c r="F1138" t="s">
        <v>1298</v>
      </c>
      <c r="G1138" t="s">
        <v>1030</v>
      </c>
      <c r="I1138">
        <v>1</v>
      </c>
      <c r="J1138">
        <v>10</v>
      </c>
      <c r="K1138">
        <v>2026</v>
      </c>
      <c r="L1138">
        <v>31</v>
      </c>
      <c r="M1138">
        <v>12</v>
      </c>
      <c r="N1138">
        <v>2026</v>
      </c>
      <c r="O1138" s="2">
        <f t="shared" si="42"/>
        <v>46296</v>
      </c>
      <c r="P1138" s="2">
        <f t="shared" si="43"/>
        <v>46387</v>
      </c>
    </row>
    <row r="1139" spans="2:16" x14ac:dyDescent="0.3">
      <c r="B1139">
        <v>1136</v>
      </c>
      <c r="C1139" t="s">
        <v>2154</v>
      </c>
      <c r="D1139" t="s">
        <v>74</v>
      </c>
      <c r="E1139" t="s">
        <v>75</v>
      </c>
      <c r="F1139" t="s">
        <v>1299</v>
      </c>
      <c r="G1139" t="s">
        <v>1032</v>
      </c>
      <c r="I1139">
        <v>1</v>
      </c>
      <c r="J1139">
        <v>10</v>
      </c>
      <c r="K1139">
        <v>2027</v>
      </c>
      <c r="L1139">
        <v>31</v>
      </c>
      <c r="M1139">
        <v>12</v>
      </c>
      <c r="N1139">
        <v>2027</v>
      </c>
      <c r="O1139" s="2">
        <f t="shared" si="42"/>
        <v>46661</v>
      </c>
      <c r="P1139" s="2">
        <f t="shared" si="43"/>
        <v>46752</v>
      </c>
    </row>
    <row r="1140" spans="2:16" x14ac:dyDescent="0.3">
      <c r="B1140">
        <v>1137</v>
      </c>
      <c r="C1140" t="s">
        <v>2155</v>
      </c>
      <c r="D1140" t="s">
        <v>74</v>
      </c>
      <c r="E1140" t="s">
        <v>75</v>
      </c>
      <c r="F1140" t="s">
        <v>1300</v>
      </c>
      <c r="G1140" t="s">
        <v>1034</v>
      </c>
      <c r="I1140">
        <v>1</v>
      </c>
      <c r="J1140">
        <v>10</v>
      </c>
      <c r="K1140">
        <v>2028</v>
      </c>
      <c r="L1140">
        <v>31</v>
      </c>
      <c r="M1140">
        <v>12</v>
      </c>
      <c r="N1140">
        <v>2028</v>
      </c>
      <c r="O1140" s="2">
        <f t="shared" si="42"/>
        <v>47027</v>
      </c>
      <c r="P1140" s="2">
        <f t="shared" si="43"/>
        <v>47118</v>
      </c>
    </row>
    <row r="1141" spans="2:16" x14ac:dyDescent="0.3">
      <c r="B1141">
        <v>1138</v>
      </c>
      <c r="C1141" t="s">
        <v>2156</v>
      </c>
      <c r="D1141" t="s">
        <v>74</v>
      </c>
      <c r="E1141" t="s">
        <v>75</v>
      </c>
      <c r="F1141" t="s">
        <v>1301</v>
      </c>
      <c r="G1141" t="s">
        <v>1036</v>
      </c>
      <c r="I1141">
        <v>1</v>
      </c>
      <c r="J1141">
        <v>10</v>
      </c>
      <c r="K1141">
        <v>2029</v>
      </c>
      <c r="L1141">
        <v>31</v>
      </c>
      <c r="M1141">
        <v>12</v>
      </c>
      <c r="N1141">
        <v>2029</v>
      </c>
      <c r="O1141" s="2">
        <f t="shared" si="42"/>
        <v>47392</v>
      </c>
      <c r="P1141" s="2">
        <f t="shared" si="43"/>
        <v>47483</v>
      </c>
    </row>
    <row r="1142" spans="2:16" x14ac:dyDescent="0.3">
      <c r="B1142">
        <v>1139</v>
      </c>
      <c r="C1142" t="s">
        <v>2157</v>
      </c>
      <c r="D1142" t="s">
        <v>74</v>
      </c>
      <c r="E1142" t="s">
        <v>75</v>
      </c>
      <c r="F1142" t="s">
        <v>1302</v>
      </c>
      <c r="G1142" t="s">
        <v>1038</v>
      </c>
      <c r="I1142">
        <v>1</v>
      </c>
      <c r="J1142">
        <v>10</v>
      </c>
      <c r="K1142">
        <v>2030</v>
      </c>
      <c r="L1142">
        <v>31</v>
      </c>
      <c r="M1142">
        <v>12</v>
      </c>
      <c r="N1142">
        <v>2030</v>
      </c>
      <c r="O1142" s="2">
        <f t="shared" si="42"/>
        <v>47757</v>
      </c>
      <c r="P1142" s="2">
        <f t="shared" si="43"/>
        <v>47848</v>
      </c>
    </row>
    <row r="1143" spans="2:16" x14ac:dyDescent="0.3">
      <c r="B1143">
        <v>1140</v>
      </c>
      <c r="C1143" t="s">
        <v>2158</v>
      </c>
      <c r="D1143" t="s">
        <v>74</v>
      </c>
      <c r="E1143" t="s">
        <v>75</v>
      </c>
      <c r="F1143" t="s">
        <v>1303</v>
      </c>
      <c r="G1143" t="s">
        <v>1040</v>
      </c>
      <c r="I1143">
        <v>1</v>
      </c>
      <c r="J1143">
        <v>10</v>
      </c>
      <c r="K1143">
        <v>2031</v>
      </c>
      <c r="L1143">
        <v>31</v>
      </c>
      <c r="M1143">
        <v>12</v>
      </c>
      <c r="N1143">
        <v>2031</v>
      </c>
      <c r="O1143" s="2">
        <f t="shared" si="42"/>
        <v>48122</v>
      </c>
      <c r="P1143" s="2">
        <f t="shared" si="43"/>
        <v>48213</v>
      </c>
    </row>
    <row r="1144" spans="2:16" x14ac:dyDescent="0.3">
      <c r="B1144">
        <v>1141</v>
      </c>
      <c r="C1144" t="s">
        <v>2159</v>
      </c>
      <c r="D1144" t="s">
        <v>74</v>
      </c>
      <c r="E1144" t="s">
        <v>75</v>
      </c>
      <c r="F1144" t="s">
        <v>1304</v>
      </c>
      <c r="G1144" t="s">
        <v>1042</v>
      </c>
      <c r="I1144">
        <v>1</v>
      </c>
      <c r="J1144">
        <v>10</v>
      </c>
      <c r="K1144">
        <v>2032</v>
      </c>
      <c r="L1144">
        <v>31</v>
      </c>
      <c r="M1144">
        <v>12</v>
      </c>
      <c r="N1144">
        <v>2032</v>
      </c>
      <c r="O1144" s="2">
        <f t="shared" si="42"/>
        <v>48488</v>
      </c>
      <c r="P1144" s="2">
        <f t="shared" si="43"/>
        <v>48579</v>
      </c>
    </row>
    <row r="1145" spans="2:16" x14ac:dyDescent="0.3">
      <c r="B1145">
        <v>1142</v>
      </c>
      <c r="C1145" t="s">
        <v>2160</v>
      </c>
      <c r="D1145" t="s">
        <v>74</v>
      </c>
      <c r="E1145" t="s">
        <v>75</v>
      </c>
      <c r="F1145" t="s">
        <v>1305</v>
      </c>
      <c r="G1145" t="s">
        <v>1044</v>
      </c>
      <c r="I1145">
        <v>1</v>
      </c>
      <c r="J1145">
        <v>10</v>
      </c>
      <c r="K1145">
        <v>2033</v>
      </c>
      <c r="L1145">
        <v>31</v>
      </c>
      <c r="M1145">
        <v>12</v>
      </c>
      <c r="N1145">
        <v>2033</v>
      </c>
      <c r="O1145" s="2">
        <f t="shared" si="42"/>
        <v>48853</v>
      </c>
      <c r="P1145" s="2">
        <f t="shared" si="43"/>
        <v>48944</v>
      </c>
    </row>
    <row r="1146" spans="2:16" x14ac:dyDescent="0.3">
      <c r="B1146">
        <v>1143</v>
      </c>
      <c r="C1146" t="s">
        <v>2161</v>
      </c>
      <c r="D1146" t="s">
        <v>74</v>
      </c>
      <c r="E1146" t="s">
        <v>75</v>
      </c>
      <c r="F1146" t="s">
        <v>1306</v>
      </c>
      <c r="G1146" t="s">
        <v>1046</v>
      </c>
      <c r="I1146">
        <v>1</v>
      </c>
      <c r="J1146">
        <v>10</v>
      </c>
      <c r="K1146">
        <v>2034</v>
      </c>
      <c r="L1146">
        <v>31</v>
      </c>
      <c r="M1146">
        <v>12</v>
      </c>
      <c r="N1146">
        <v>2034</v>
      </c>
      <c r="O1146" s="2">
        <f t="shared" si="42"/>
        <v>49218</v>
      </c>
      <c r="P1146" s="2">
        <f t="shared" si="43"/>
        <v>49309</v>
      </c>
    </row>
    <row r="1147" spans="2:16" x14ac:dyDescent="0.3">
      <c r="B1147">
        <v>1144</v>
      </c>
      <c r="C1147" t="s">
        <v>2162</v>
      </c>
      <c r="D1147" t="s">
        <v>74</v>
      </c>
      <c r="E1147" t="s">
        <v>75</v>
      </c>
      <c r="F1147" t="s">
        <v>1307</v>
      </c>
      <c r="G1147" t="s">
        <v>1048</v>
      </c>
      <c r="I1147">
        <v>1</v>
      </c>
      <c r="J1147">
        <v>10</v>
      </c>
      <c r="K1147">
        <v>2035</v>
      </c>
      <c r="L1147">
        <v>31</v>
      </c>
      <c r="M1147">
        <v>12</v>
      </c>
      <c r="N1147">
        <v>2035</v>
      </c>
      <c r="O1147" s="2">
        <f t="shared" si="42"/>
        <v>49583</v>
      </c>
      <c r="P1147" s="2">
        <f t="shared" si="43"/>
        <v>49674</v>
      </c>
    </row>
    <row r="1148" spans="2:16" x14ac:dyDescent="0.3">
      <c r="B1148">
        <v>1145</v>
      </c>
      <c r="C1148" t="s">
        <v>2163</v>
      </c>
      <c r="D1148" t="s">
        <v>74</v>
      </c>
      <c r="E1148" t="s">
        <v>75</v>
      </c>
      <c r="F1148" t="s">
        <v>1308</v>
      </c>
      <c r="G1148" t="s">
        <v>1050</v>
      </c>
      <c r="I1148">
        <v>1</v>
      </c>
      <c r="J1148">
        <v>10</v>
      </c>
      <c r="K1148">
        <v>2036</v>
      </c>
      <c r="L1148">
        <v>31</v>
      </c>
      <c r="M1148">
        <v>12</v>
      </c>
      <c r="N1148">
        <v>2036</v>
      </c>
      <c r="O1148" s="2">
        <f t="shared" si="42"/>
        <v>49949</v>
      </c>
      <c r="P1148" s="2">
        <f t="shared" si="43"/>
        <v>50040</v>
      </c>
    </row>
    <row r="1149" spans="2:16" x14ac:dyDescent="0.3">
      <c r="B1149">
        <v>1146</v>
      </c>
      <c r="C1149" t="s">
        <v>2164</v>
      </c>
      <c r="D1149" t="s">
        <v>74</v>
      </c>
      <c r="E1149" t="s">
        <v>75</v>
      </c>
      <c r="F1149" t="s">
        <v>1309</v>
      </c>
      <c r="G1149" t="s">
        <v>1052</v>
      </c>
      <c r="I1149">
        <v>1</v>
      </c>
      <c r="J1149">
        <v>10</v>
      </c>
      <c r="K1149">
        <v>2037</v>
      </c>
      <c r="L1149">
        <v>31</v>
      </c>
      <c r="M1149">
        <v>12</v>
      </c>
      <c r="N1149">
        <v>2037</v>
      </c>
      <c r="O1149" s="2">
        <f t="shared" si="42"/>
        <v>50314</v>
      </c>
      <c r="P1149" s="2">
        <f t="shared" si="43"/>
        <v>50405</v>
      </c>
    </row>
    <row r="1150" spans="2:16" x14ac:dyDescent="0.3">
      <c r="B1150">
        <v>1147</v>
      </c>
      <c r="C1150" t="s">
        <v>2165</v>
      </c>
      <c r="D1150" t="s">
        <v>74</v>
      </c>
      <c r="E1150" t="s">
        <v>75</v>
      </c>
      <c r="F1150" t="s">
        <v>1310</v>
      </c>
      <c r="G1150" t="s">
        <v>1054</v>
      </c>
      <c r="I1150">
        <v>1</v>
      </c>
      <c r="J1150">
        <v>10</v>
      </c>
      <c r="K1150">
        <v>2038</v>
      </c>
      <c r="L1150">
        <v>31</v>
      </c>
      <c r="M1150">
        <v>12</v>
      </c>
      <c r="N1150">
        <v>2038</v>
      </c>
      <c r="O1150" s="2">
        <f t="shared" si="42"/>
        <v>50679</v>
      </c>
      <c r="P1150" s="2">
        <f t="shared" si="43"/>
        <v>50770</v>
      </c>
    </row>
    <row r="1151" spans="2:16" x14ac:dyDescent="0.3">
      <c r="B1151">
        <v>1148</v>
      </c>
      <c r="C1151" t="s">
        <v>2166</v>
      </c>
      <c r="D1151" t="s">
        <v>74</v>
      </c>
      <c r="E1151" t="s">
        <v>75</v>
      </c>
      <c r="F1151" t="s">
        <v>1311</v>
      </c>
      <c r="G1151" t="s">
        <v>1056</v>
      </c>
      <c r="I1151">
        <v>1</v>
      </c>
      <c r="J1151">
        <v>10</v>
      </c>
      <c r="K1151">
        <v>2039</v>
      </c>
      <c r="L1151">
        <v>31</v>
      </c>
      <c r="M1151">
        <v>12</v>
      </c>
      <c r="N1151">
        <v>2039</v>
      </c>
      <c r="O1151" s="2">
        <f t="shared" si="42"/>
        <v>51044</v>
      </c>
      <c r="P1151" s="2">
        <f t="shared" si="43"/>
        <v>51135</v>
      </c>
    </row>
    <row r="1152" spans="2:16" x14ac:dyDescent="0.3">
      <c r="B1152">
        <v>1149</v>
      </c>
      <c r="C1152" t="s">
        <v>2167</v>
      </c>
      <c r="D1152" t="s">
        <v>74</v>
      </c>
      <c r="E1152" t="s">
        <v>75</v>
      </c>
      <c r="F1152" t="s">
        <v>1312</v>
      </c>
      <c r="G1152" t="s">
        <v>1058</v>
      </c>
      <c r="I1152">
        <v>1</v>
      </c>
      <c r="J1152">
        <v>10</v>
      </c>
      <c r="K1152">
        <v>2040</v>
      </c>
      <c r="L1152">
        <v>31</v>
      </c>
      <c r="M1152">
        <v>12</v>
      </c>
      <c r="N1152">
        <v>2040</v>
      </c>
      <c r="O1152" s="2">
        <f t="shared" si="42"/>
        <v>51410</v>
      </c>
      <c r="P1152" s="2">
        <f t="shared" si="43"/>
        <v>51501</v>
      </c>
    </row>
    <row r="1153" spans="2:16" x14ac:dyDescent="0.3">
      <c r="B1153">
        <v>1150</v>
      </c>
      <c r="C1153" t="s">
        <v>2168</v>
      </c>
      <c r="D1153" t="s">
        <v>74</v>
      </c>
      <c r="E1153" t="s">
        <v>75</v>
      </c>
      <c r="F1153" t="s">
        <v>1313</v>
      </c>
      <c r="G1153" t="s">
        <v>1060</v>
      </c>
      <c r="I1153">
        <v>1</v>
      </c>
      <c r="J1153">
        <v>10</v>
      </c>
      <c r="K1153">
        <v>2041</v>
      </c>
      <c r="L1153">
        <v>31</v>
      </c>
      <c r="M1153">
        <v>12</v>
      </c>
      <c r="N1153">
        <v>2041</v>
      </c>
      <c r="O1153" s="2">
        <f t="shared" si="42"/>
        <v>51775</v>
      </c>
      <c r="P1153" s="2">
        <f t="shared" si="43"/>
        <v>51866</v>
      </c>
    </row>
    <row r="1154" spans="2:16" x14ac:dyDescent="0.3">
      <c r="B1154">
        <v>1151</v>
      </c>
      <c r="C1154" t="s">
        <v>2169</v>
      </c>
      <c r="D1154" t="s">
        <v>74</v>
      </c>
      <c r="E1154" t="s">
        <v>75</v>
      </c>
      <c r="F1154" t="s">
        <v>1314</v>
      </c>
      <c r="G1154" t="s">
        <v>1062</v>
      </c>
      <c r="I1154">
        <v>1</v>
      </c>
      <c r="J1154">
        <v>10</v>
      </c>
      <c r="K1154">
        <v>2042</v>
      </c>
      <c r="L1154">
        <v>31</v>
      </c>
      <c r="M1154">
        <v>12</v>
      </c>
      <c r="N1154">
        <v>2042</v>
      </c>
      <c r="O1154" s="2">
        <f t="shared" si="42"/>
        <v>52140</v>
      </c>
      <c r="P1154" s="2">
        <f t="shared" si="43"/>
        <v>52231</v>
      </c>
    </row>
    <row r="1155" spans="2:16" x14ac:dyDescent="0.3">
      <c r="B1155">
        <v>1152</v>
      </c>
      <c r="C1155" t="s">
        <v>2170</v>
      </c>
      <c r="D1155" t="s">
        <v>74</v>
      </c>
      <c r="E1155" t="s">
        <v>75</v>
      </c>
      <c r="F1155" t="s">
        <v>1315</v>
      </c>
      <c r="G1155" t="s">
        <v>1064</v>
      </c>
      <c r="I1155">
        <v>1</v>
      </c>
      <c r="J1155">
        <v>10</v>
      </c>
      <c r="K1155">
        <v>2043</v>
      </c>
      <c r="L1155">
        <v>31</v>
      </c>
      <c r="M1155">
        <v>12</v>
      </c>
      <c r="N1155">
        <v>2043</v>
      </c>
      <c r="O1155" s="2">
        <f t="shared" si="42"/>
        <v>52505</v>
      </c>
      <c r="P1155" s="2">
        <f t="shared" si="43"/>
        <v>52596</v>
      </c>
    </row>
    <row r="1156" spans="2:16" x14ac:dyDescent="0.3">
      <c r="B1156">
        <v>1153</v>
      </c>
      <c r="C1156" t="s">
        <v>2171</v>
      </c>
      <c r="D1156" t="s">
        <v>74</v>
      </c>
      <c r="E1156" t="s">
        <v>75</v>
      </c>
      <c r="F1156" t="s">
        <v>1316</v>
      </c>
      <c r="G1156" t="s">
        <v>1066</v>
      </c>
      <c r="I1156">
        <v>1</v>
      </c>
      <c r="J1156">
        <v>10</v>
      </c>
      <c r="K1156">
        <v>2044</v>
      </c>
      <c r="L1156">
        <v>31</v>
      </c>
      <c r="M1156">
        <v>12</v>
      </c>
      <c r="N1156">
        <v>2044</v>
      </c>
      <c r="O1156" s="2">
        <f t="shared" si="42"/>
        <v>52871</v>
      </c>
      <c r="P1156" s="2">
        <f t="shared" si="43"/>
        <v>52962</v>
      </c>
    </row>
    <row r="1157" spans="2:16" x14ac:dyDescent="0.3">
      <c r="B1157">
        <v>1154</v>
      </c>
      <c r="C1157" t="s">
        <v>2172</v>
      </c>
      <c r="D1157" t="s">
        <v>74</v>
      </c>
      <c r="E1157" t="s">
        <v>75</v>
      </c>
      <c r="F1157" t="s">
        <v>1317</v>
      </c>
      <c r="G1157" t="s">
        <v>1068</v>
      </c>
      <c r="I1157">
        <v>1</v>
      </c>
      <c r="J1157">
        <v>10</v>
      </c>
      <c r="K1157">
        <v>2045</v>
      </c>
      <c r="L1157">
        <v>31</v>
      </c>
      <c r="M1157">
        <v>12</v>
      </c>
      <c r="N1157">
        <v>2045</v>
      </c>
      <c r="O1157" s="2">
        <f t="shared" si="42"/>
        <v>53236</v>
      </c>
      <c r="P1157" s="2">
        <f t="shared" si="43"/>
        <v>53327</v>
      </c>
    </row>
    <row r="1158" spans="2:16" x14ac:dyDescent="0.3">
      <c r="B1158">
        <v>1155</v>
      </c>
      <c r="C1158" t="s">
        <v>2173</v>
      </c>
      <c r="D1158" t="s">
        <v>74</v>
      </c>
      <c r="E1158" t="s">
        <v>75</v>
      </c>
      <c r="F1158" t="s">
        <v>1318</v>
      </c>
      <c r="G1158" t="s">
        <v>1070</v>
      </c>
      <c r="I1158">
        <v>1</v>
      </c>
      <c r="J1158">
        <v>10</v>
      </c>
      <c r="K1158">
        <v>2046</v>
      </c>
      <c r="L1158">
        <v>31</v>
      </c>
      <c r="M1158">
        <v>12</v>
      </c>
      <c r="N1158">
        <v>2046</v>
      </c>
      <c r="O1158" s="2">
        <f t="shared" si="42"/>
        <v>53601</v>
      </c>
      <c r="P1158" s="2">
        <f t="shared" si="43"/>
        <v>53692</v>
      </c>
    </row>
    <row r="1159" spans="2:16" x14ac:dyDescent="0.3">
      <c r="B1159">
        <v>1156</v>
      </c>
      <c r="C1159" t="s">
        <v>2174</v>
      </c>
      <c r="D1159" t="s">
        <v>74</v>
      </c>
      <c r="E1159" t="s">
        <v>75</v>
      </c>
      <c r="F1159" t="s">
        <v>1319</v>
      </c>
      <c r="G1159" t="s">
        <v>1072</v>
      </c>
      <c r="I1159">
        <v>1</v>
      </c>
      <c r="J1159">
        <v>10</v>
      </c>
      <c r="K1159">
        <v>2047</v>
      </c>
      <c r="L1159">
        <v>31</v>
      </c>
      <c r="M1159">
        <v>12</v>
      </c>
      <c r="N1159">
        <v>2047</v>
      </c>
      <c r="O1159" s="2">
        <f t="shared" si="42"/>
        <v>53966</v>
      </c>
      <c r="P1159" s="2">
        <f t="shared" si="43"/>
        <v>54057</v>
      </c>
    </row>
    <row r="1160" spans="2:16" x14ac:dyDescent="0.3">
      <c r="B1160">
        <v>1157</v>
      </c>
      <c r="C1160" t="s">
        <v>2175</v>
      </c>
      <c r="D1160" t="s">
        <v>74</v>
      </c>
      <c r="E1160" t="s">
        <v>75</v>
      </c>
      <c r="F1160" t="s">
        <v>1320</v>
      </c>
      <c r="G1160" t="s">
        <v>1074</v>
      </c>
      <c r="I1160">
        <v>1</v>
      </c>
      <c r="J1160">
        <v>10</v>
      </c>
      <c r="K1160">
        <v>2048</v>
      </c>
      <c r="L1160">
        <v>31</v>
      </c>
      <c r="M1160">
        <v>12</v>
      </c>
      <c r="N1160">
        <v>2048</v>
      </c>
      <c r="O1160" s="2">
        <f t="shared" si="42"/>
        <v>54332</v>
      </c>
      <c r="P1160" s="2">
        <f t="shared" si="43"/>
        <v>54423</v>
      </c>
    </row>
    <row r="1161" spans="2:16" x14ac:dyDescent="0.3">
      <c r="B1161">
        <v>1158</v>
      </c>
      <c r="C1161" t="s">
        <v>2176</v>
      </c>
      <c r="D1161" t="s">
        <v>74</v>
      </c>
      <c r="E1161" t="s">
        <v>75</v>
      </c>
      <c r="F1161" t="s">
        <v>1321</v>
      </c>
      <c r="G1161" t="s">
        <v>1076</v>
      </c>
      <c r="I1161">
        <v>1</v>
      </c>
      <c r="J1161">
        <v>10</v>
      </c>
      <c r="K1161">
        <v>2049</v>
      </c>
      <c r="L1161">
        <v>31</v>
      </c>
      <c r="M1161">
        <v>12</v>
      </c>
      <c r="N1161">
        <v>2049</v>
      </c>
      <c r="O1161" s="2">
        <f t="shared" si="42"/>
        <v>54697</v>
      </c>
      <c r="P1161" s="2">
        <f t="shared" si="43"/>
        <v>54788</v>
      </c>
    </row>
    <row r="1162" spans="2:16" x14ac:dyDescent="0.3">
      <c r="B1162">
        <v>1159</v>
      </c>
      <c r="C1162" t="s">
        <v>2177</v>
      </c>
      <c r="D1162" t="s">
        <v>74</v>
      </c>
      <c r="E1162" t="s">
        <v>75</v>
      </c>
      <c r="F1162" t="s">
        <v>1322</v>
      </c>
      <c r="G1162" t="s">
        <v>1078</v>
      </c>
      <c r="I1162">
        <v>1</v>
      </c>
      <c r="J1162">
        <v>10</v>
      </c>
      <c r="K1162">
        <v>2050</v>
      </c>
      <c r="L1162">
        <v>31</v>
      </c>
      <c r="M1162">
        <v>12</v>
      </c>
      <c r="N1162">
        <v>2050</v>
      </c>
      <c r="O1162" s="2">
        <f t="shared" si="42"/>
        <v>55062</v>
      </c>
      <c r="P1162" s="2">
        <f t="shared" si="43"/>
        <v>55153</v>
      </c>
    </row>
    <row r="1163" spans="2:16" x14ac:dyDescent="0.3">
      <c r="B1163">
        <v>1160</v>
      </c>
      <c r="C1163" t="s">
        <v>2178</v>
      </c>
      <c r="D1163" t="s">
        <v>76</v>
      </c>
      <c r="E1163" t="s">
        <v>77</v>
      </c>
      <c r="F1163" t="s">
        <v>836</v>
      </c>
      <c r="G1163" t="s">
        <v>1323</v>
      </c>
      <c r="I1163">
        <v>1</v>
      </c>
      <c r="J1163" s="5">
        <v>1</v>
      </c>
      <c r="K1163">
        <v>1990</v>
      </c>
      <c r="L1163">
        <v>30</v>
      </c>
      <c r="M1163">
        <v>4</v>
      </c>
      <c r="N1163">
        <v>1990</v>
      </c>
      <c r="O1163" s="2">
        <f t="shared" si="42"/>
        <v>32874</v>
      </c>
      <c r="P1163" s="2">
        <f t="shared" si="43"/>
        <v>32993</v>
      </c>
    </row>
    <row r="1164" spans="2:16" x14ac:dyDescent="0.3">
      <c r="B1164">
        <v>1161</v>
      </c>
      <c r="C1164" t="s">
        <v>2179</v>
      </c>
      <c r="D1164" t="s">
        <v>76</v>
      </c>
      <c r="E1164" t="s">
        <v>77</v>
      </c>
      <c r="F1164" t="s">
        <v>838</v>
      </c>
      <c r="G1164" t="s">
        <v>1324</v>
      </c>
      <c r="I1164">
        <v>1</v>
      </c>
      <c r="J1164">
        <v>1</v>
      </c>
      <c r="K1164">
        <v>1991</v>
      </c>
      <c r="L1164">
        <v>30</v>
      </c>
      <c r="M1164">
        <v>4</v>
      </c>
      <c r="N1164">
        <v>1991</v>
      </c>
      <c r="O1164" s="2">
        <f t="shared" si="42"/>
        <v>33239</v>
      </c>
      <c r="P1164" s="2">
        <f t="shared" si="43"/>
        <v>33358</v>
      </c>
    </row>
    <row r="1165" spans="2:16" x14ac:dyDescent="0.3">
      <c r="B1165">
        <v>1162</v>
      </c>
      <c r="C1165" t="s">
        <v>2180</v>
      </c>
      <c r="D1165" t="s">
        <v>76</v>
      </c>
      <c r="E1165" t="s">
        <v>77</v>
      </c>
      <c r="F1165" t="s">
        <v>840</v>
      </c>
      <c r="G1165" t="s">
        <v>1325</v>
      </c>
      <c r="I1165">
        <v>1</v>
      </c>
      <c r="J1165">
        <v>1</v>
      </c>
      <c r="K1165">
        <v>1992</v>
      </c>
      <c r="L1165">
        <v>30</v>
      </c>
      <c r="M1165">
        <v>4</v>
      </c>
      <c r="N1165">
        <v>1992</v>
      </c>
      <c r="O1165" s="2">
        <f t="shared" si="42"/>
        <v>33604</v>
      </c>
      <c r="P1165" s="2">
        <f t="shared" si="43"/>
        <v>33724</v>
      </c>
    </row>
    <row r="1166" spans="2:16" x14ac:dyDescent="0.3">
      <c r="B1166">
        <v>1163</v>
      </c>
      <c r="C1166" t="s">
        <v>2181</v>
      </c>
      <c r="D1166" t="s">
        <v>76</v>
      </c>
      <c r="E1166" t="s">
        <v>77</v>
      </c>
      <c r="F1166" t="s">
        <v>842</v>
      </c>
      <c r="G1166" t="s">
        <v>1326</v>
      </c>
      <c r="I1166">
        <v>1</v>
      </c>
      <c r="J1166">
        <v>1</v>
      </c>
      <c r="K1166">
        <v>1993</v>
      </c>
      <c r="L1166">
        <v>30</v>
      </c>
      <c r="M1166">
        <v>4</v>
      </c>
      <c r="N1166">
        <v>1993</v>
      </c>
      <c r="O1166" s="2">
        <f t="shared" si="42"/>
        <v>33970</v>
      </c>
      <c r="P1166" s="2">
        <f t="shared" si="43"/>
        <v>34089</v>
      </c>
    </row>
    <row r="1167" spans="2:16" x14ac:dyDescent="0.3">
      <c r="B1167">
        <v>1164</v>
      </c>
      <c r="C1167" t="s">
        <v>2182</v>
      </c>
      <c r="D1167" t="s">
        <v>76</v>
      </c>
      <c r="E1167" t="s">
        <v>77</v>
      </c>
      <c r="F1167" t="s">
        <v>844</v>
      </c>
      <c r="G1167" t="s">
        <v>1327</v>
      </c>
      <c r="I1167">
        <v>1</v>
      </c>
      <c r="J1167">
        <v>1</v>
      </c>
      <c r="K1167">
        <v>1994</v>
      </c>
      <c r="L1167">
        <v>30</v>
      </c>
      <c r="M1167">
        <v>4</v>
      </c>
      <c r="N1167">
        <v>1994</v>
      </c>
      <c r="O1167" s="2">
        <f t="shared" si="42"/>
        <v>34335</v>
      </c>
      <c r="P1167" s="2">
        <f t="shared" si="43"/>
        <v>34454</v>
      </c>
    </row>
    <row r="1168" spans="2:16" x14ac:dyDescent="0.3">
      <c r="B1168">
        <v>1165</v>
      </c>
      <c r="C1168" t="s">
        <v>2183</v>
      </c>
      <c r="D1168" t="s">
        <v>76</v>
      </c>
      <c r="E1168" t="s">
        <v>77</v>
      </c>
      <c r="F1168" t="s">
        <v>846</v>
      </c>
      <c r="G1168" t="s">
        <v>1328</v>
      </c>
      <c r="I1168">
        <v>1</v>
      </c>
      <c r="J1168">
        <v>1</v>
      </c>
      <c r="K1168">
        <v>1995</v>
      </c>
      <c r="L1168">
        <v>30</v>
      </c>
      <c r="M1168">
        <v>4</v>
      </c>
      <c r="N1168">
        <v>1995</v>
      </c>
      <c r="O1168" s="2">
        <f t="shared" si="42"/>
        <v>34700</v>
      </c>
      <c r="P1168" s="2">
        <f t="shared" si="43"/>
        <v>34819</v>
      </c>
    </row>
    <row r="1169" spans="2:16" x14ac:dyDescent="0.3">
      <c r="B1169">
        <v>1166</v>
      </c>
      <c r="C1169" t="s">
        <v>2184</v>
      </c>
      <c r="D1169" t="s">
        <v>76</v>
      </c>
      <c r="E1169" t="s">
        <v>77</v>
      </c>
      <c r="F1169" t="s">
        <v>848</v>
      </c>
      <c r="G1169" t="s">
        <v>1329</v>
      </c>
      <c r="I1169">
        <v>1</v>
      </c>
      <c r="J1169">
        <v>1</v>
      </c>
      <c r="K1169">
        <v>1996</v>
      </c>
      <c r="L1169">
        <v>30</v>
      </c>
      <c r="M1169">
        <v>4</v>
      </c>
      <c r="N1169">
        <v>1996</v>
      </c>
      <c r="O1169" s="2">
        <f t="shared" si="42"/>
        <v>35065</v>
      </c>
      <c r="P1169" s="2">
        <f t="shared" si="43"/>
        <v>35185</v>
      </c>
    </row>
    <row r="1170" spans="2:16" x14ac:dyDescent="0.3">
      <c r="B1170">
        <v>1167</v>
      </c>
      <c r="C1170" t="s">
        <v>2185</v>
      </c>
      <c r="D1170" t="s">
        <v>76</v>
      </c>
      <c r="E1170" t="s">
        <v>77</v>
      </c>
      <c r="F1170" t="s">
        <v>850</v>
      </c>
      <c r="G1170" t="s">
        <v>1330</v>
      </c>
      <c r="I1170">
        <v>1</v>
      </c>
      <c r="J1170">
        <v>1</v>
      </c>
      <c r="K1170">
        <v>1997</v>
      </c>
      <c r="L1170">
        <v>30</v>
      </c>
      <c r="M1170">
        <v>4</v>
      </c>
      <c r="N1170">
        <v>1997</v>
      </c>
      <c r="O1170" s="2">
        <f t="shared" si="42"/>
        <v>35431</v>
      </c>
      <c r="P1170" s="2">
        <f t="shared" si="43"/>
        <v>35550</v>
      </c>
    </row>
    <row r="1171" spans="2:16" x14ac:dyDescent="0.3">
      <c r="B1171">
        <v>1168</v>
      </c>
      <c r="C1171" t="s">
        <v>2186</v>
      </c>
      <c r="D1171" t="s">
        <v>76</v>
      </c>
      <c r="E1171" t="s">
        <v>77</v>
      </c>
      <c r="F1171" t="s">
        <v>852</v>
      </c>
      <c r="G1171" t="s">
        <v>1331</v>
      </c>
      <c r="I1171">
        <v>1</v>
      </c>
      <c r="J1171">
        <v>1</v>
      </c>
      <c r="K1171">
        <v>1998</v>
      </c>
      <c r="L1171">
        <v>30</v>
      </c>
      <c r="M1171">
        <v>4</v>
      </c>
      <c r="N1171">
        <v>1998</v>
      </c>
      <c r="O1171" s="2">
        <f t="shared" si="42"/>
        <v>35796</v>
      </c>
      <c r="P1171" s="2">
        <f t="shared" si="43"/>
        <v>35915</v>
      </c>
    </row>
    <row r="1172" spans="2:16" x14ac:dyDescent="0.3">
      <c r="B1172">
        <v>1169</v>
      </c>
      <c r="C1172" t="s">
        <v>2187</v>
      </c>
      <c r="D1172" t="s">
        <v>76</v>
      </c>
      <c r="E1172" t="s">
        <v>77</v>
      </c>
      <c r="F1172" t="s">
        <v>854</v>
      </c>
      <c r="G1172" t="s">
        <v>1332</v>
      </c>
      <c r="I1172">
        <v>1</v>
      </c>
      <c r="J1172">
        <v>1</v>
      </c>
      <c r="K1172">
        <v>1999</v>
      </c>
      <c r="L1172">
        <v>30</v>
      </c>
      <c r="M1172">
        <v>4</v>
      </c>
      <c r="N1172">
        <v>1999</v>
      </c>
      <c r="O1172" s="2">
        <f t="shared" si="42"/>
        <v>36161</v>
      </c>
      <c r="P1172" s="2">
        <f t="shared" si="43"/>
        <v>36280</v>
      </c>
    </row>
    <row r="1173" spans="2:16" x14ac:dyDescent="0.3">
      <c r="B1173">
        <v>1170</v>
      </c>
      <c r="C1173" t="s">
        <v>2188</v>
      </c>
      <c r="D1173" t="s">
        <v>76</v>
      </c>
      <c r="E1173" t="s">
        <v>77</v>
      </c>
      <c r="F1173" t="s">
        <v>856</v>
      </c>
      <c r="G1173" t="s">
        <v>1333</v>
      </c>
      <c r="I1173">
        <v>1</v>
      </c>
      <c r="J1173">
        <v>1</v>
      </c>
      <c r="K1173">
        <v>2000</v>
      </c>
      <c r="L1173">
        <v>30</v>
      </c>
      <c r="M1173">
        <v>4</v>
      </c>
      <c r="N1173">
        <v>2000</v>
      </c>
      <c r="O1173" s="2">
        <f t="shared" si="42"/>
        <v>36526</v>
      </c>
      <c r="P1173" s="2">
        <f t="shared" si="43"/>
        <v>36646</v>
      </c>
    </row>
    <row r="1174" spans="2:16" x14ac:dyDescent="0.3">
      <c r="B1174">
        <v>1171</v>
      </c>
      <c r="C1174" t="s">
        <v>2189</v>
      </c>
      <c r="D1174" t="s">
        <v>76</v>
      </c>
      <c r="E1174" t="s">
        <v>77</v>
      </c>
      <c r="F1174" t="s">
        <v>858</v>
      </c>
      <c r="G1174" t="s">
        <v>1334</v>
      </c>
      <c r="I1174">
        <v>1</v>
      </c>
      <c r="J1174">
        <v>1</v>
      </c>
      <c r="K1174">
        <v>2001</v>
      </c>
      <c r="L1174">
        <v>30</v>
      </c>
      <c r="M1174">
        <v>4</v>
      </c>
      <c r="N1174">
        <v>2001</v>
      </c>
      <c r="O1174" s="2">
        <f t="shared" si="42"/>
        <v>36892</v>
      </c>
      <c r="P1174" s="2">
        <f t="shared" si="43"/>
        <v>37011</v>
      </c>
    </row>
    <row r="1175" spans="2:16" x14ac:dyDescent="0.3">
      <c r="B1175">
        <v>1172</v>
      </c>
      <c r="C1175" t="s">
        <v>2190</v>
      </c>
      <c r="D1175" t="s">
        <v>76</v>
      </c>
      <c r="E1175" t="s">
        <v>77</v>
      </c>
      <c r="F1175" t="s">
        <v>860</v>
      </c>
      <c r="G1175" t="s">
        <v>1335</v>
      </c>
      <c r="I1175">
        <v>1</v>
      </c>
      <c r="J1175">
        <v>1</v>
      </c>
      <c r="K1175">
        <v>2002</v>
      </c>
      <c r="L1175">
        <v>30</v>
      </c>
      <c r="M1175">
        <v>4</v>
      </c>
      <c r="N1175">
        <v>2002</v>
      </c>
      <c r="O1175" s="2">
        <f t="shared" si="42"/>
        <v>37257</v>
      </c>
      <c r="P1175" s="2">
        <f t="shared" si="43"/>
        <v>37376</v>
      </c>
    </row>
    <row r="1176" spans="2:16" x14ac:dyDescent="0.3">
      <c r="B1176">
        <v>1173</v>
      </c>
      <c r="C1176" t="s">
        <v>2191</v>
      </c>
      <c r="D1176" t="s">
        <v>76</v>
      </c>
      <c r="E1176" t="s">
        <v>77</v>
      </c>
      <c r="F1176" t="s">
        <v>862</v>
      </c>
      <c r="G1176" t="s">
        <v>1336</v>
      </c>
      <c r="I1176">
        <v>1</v>
      </c>
      <c r="J1176">
        <v>1</v>
      </c>
      <c r="K1176">
        <v>2003</v>
      </c>
      <c r="L1176">
        <v>30</v>
      </c>
      <c r="M1176">
        <v>4</v>
      </c>
      <c r="N1176">
        <v>2003</v>
      </c>
      <c r="O1176" s="2">
        <f t="shared" si="42"/>
        <v>37622</v>
      </c>
      <c r="P1176" s="2">
        <f t="shared" si="43"/>
        <v>37741</v>
      </c>
    </row>
    <row r="1177" spans="2:16" x14ac:dyDescent="0.3">
      <c r="B1177">
        <v>1174</v>
      </c>
      <c r="C1177" t="s">
        <v>2192</v>
      </c>
      <c r="D1177" t="s">
        <v>76</v>
      </c>
      <c r="E1177" t="s">
        <v>77</v>
      </c>
      <c r="F1177" t="s">
        <v>864</v>
      </c>
      <c r="G1177" t="s">
        <v>1337</v>
      </c>
      <c r="I1177">
        <v>1</v>
      </c>
      <c r="J1177">
        <v>1</v>
      </c>
      <c r="K1177">
        <v>2004</v>
      </c>
      <c r="L1177">
        <v>30</v>
      </c>
      <c r="M1177">
        <v>4</v>
      </c>
      <c r="N1177">
        <v>2004</v>
      </c>
      <c r="O1177" s="2">
        <f t="shared" si="42"/>
        <v>37987</v>
      </c>
      <c r="P1177" s="2">
        <f t="shared" si="43"/>
        <v>38107</v>
      </c>
    </row>
    <row r="1178" spans="2:16" x14ac:dyDescent="0.3">
      <c r="B1178">
        <v>1175</v>
      </c>
      <c r="C1178" t="s">
        <v>2193</v>
      </c>
      <c r="D1178" t="s">
        <v>76</v>
      </c>
      <c r="E1178" t="s">
        <v>77</v>
      </c>
      <c r="F1178" t="s">
        <v>866</v>
      </c>
      <c r="G1178" t="s">
        <v>1338</v>
      </c>
      <c r="I1178">
        <v>1</v>
      </c>
      <c r="J1178">
        <v>1</v>
      </c>
      <c r="K1178">
        <v>2005</v>
      </c>
      <c r="L1178">
        <v>30</v>
      </c>
      <c r="M1178">
        <v>4</v>
      </c>
      <c r="N1178">
        <v>2005</v>
      </c>
      <c r="O1178" s="2">
        <f t="shared" si="42"/>
        <v>38353</v>
      </c>
      <c r="P1178" s="2">
        <f t="shared" si="43"/>
        <v>38472</v>
      </c>
    </row>
    <row r="1179" spans="2:16" x14ac:dyDescent="0.3">
      <c r="B1179">
        <v>1176</v>
      </c>
      <c r="C1179" t="s">
        <v>2194</v>
      </c>
      <c r="D1179" t="s">
        <v>76</v>
      </c>
      <c r="E1179" t="s">
        <v>77</v>
      </c>
      <c r="F1179" t="s">
        <v>868</v>
      </c>
      <c r="G1179" t="s">
        <v>1339</v>
      </c>
      <c r="I1179">
        <v>1</v>
      </c>
      <c r="J1179">
        <v>1</v>
      </c>
      <c r="K1179">
        <v>2006</v>
      </c>
      <c r="L1179">
        <v>30</v>
      </c>
      <c r="M1179">
        <v>4</v>
      </c>
      <c r="N1179">
        <v>2006</v>
      </c>
      <c r="O1179" s="2">
        <f t="shared" si="42"/>
        <v>38718</v>
      </c>
      <c r="P1179" s="2">
        <f t="shared" si="43"/>
        <v>38837</v>
      </c>
    </row>
    <row r="1180" spans="2:16" x14ac:dyDescent="0.3">
      <c r="B1180">
        <v>1177</v>
      </c>
      <c r="C1180" t="s">
        <v>2195</v>
      </c>
      <c r="D1180" t="s">
        <v>76</v>
      </c>
      <c r="E1180" t="s">
        <v>77</v>
      </c>
      <c r="F1180" t="s">
        <v>870</v>
      </c>
      <c r="G1180" t="s">
        <v>1340</v>
      </c>
      <c r="I1180">
        <v>1</v>
      </c>
      <c r="J1180">
        <v>1</v>
      </c>
      <c r="K1180">
        <v>2007</v>
      </c>
      <c r="L1180">
        <v>30</v>
      </c>
      <c r="M1180">
        <v>4</v>
      </c>
      <c r="N1180">
        <v>2007</v>
      </c>
      <c r="O1180" s="2">
        <f t="shared" si="42"/>
        <v>39083</v>
      </c>
      <c r="P1180" s="2">
        <f t="shared" si="43"/>
        <v>39202</v>
      </c>
    </row>
    <row r="1181" spans="2:16" x14ac:dyDescent="0.3">
      <c r="B1181">
        <v>1178</v>
      </c>
      <c r="C1181" t="s">
        <v>2196</v>
      </c>
      <c r="D1181" t="s">
        <v>76</v>
      </c>
      <c r="E1181" t="s">
        <v>77</v>
      </c>
      <c r="F1181" t="s">
        <v>872</v>
      </c>
      <c r="G1181" t="s">
        <v>1341</v>
      </c>
      <c r="I1181">
        <v>1</v>
      </c>
      <c r="J1181">
        <v>1</v>
      </c>
      <c r="K1181">
        <v>2008</v>
      </c>
      <c r="L1181">
        <v>30</v>
      </c>
      <c r="M1181">
        <v>4</v>
      </c>
      <c r="N1181">
        <v>2008</v>
      </c>
      <c r="O1181" s="2">
        <f t="shared" ref="O1181:O1244" si="44">+DATE(K1181,J1181,I1181)</f>
        <v>39448</v>
      </c>
      <c r="P1181" s="2">
        <f t="shared" ref="P1181:P1244" si="45">+DATE(N1181,M1181,L1181)</f>
        <v>39568</v>
      </c>
    </row>
    <row r="1182" spans="2:16" x14ac:dyDescent="0.3">
      <c r="B1182">
        <v>1179</v>
      </c>
      <c r="C1182" t="s">
        <v>2197</v>
      </c>
      <c r="D1182" t="s">
        <v>76</v>
      </c>
      <c r="E1182" t="s">
        <v>77</v>
      </c>
      <c r="F1182" t="s">
        <v>874</v>
      </c>
      <c r="G1182" t="s">
        <v>1342</v>
      </c>
      <c r="I1182">
        <v>1</v>
      </c>
      <c r="J1182">
        <v>1</v>
      </c>
      <c r="K1182">
        <v>2009</v>
      </c>
      <c r="L1182">
        <v>30</v>
      </c>
      <c r="M1182">
        <v>4</v>
      </c>
      <c r="N1182">
        <v>2009</v>
      </c>
      <c r="O1182" s="2">
        <f t="shared" si="44"/>
        <v>39814</v>
      </c>
      <c r="P1182" s="2">
        <f t="shared" si="45"/>
        <v>39933</v>
      </c>
    </row>
    <row r="1183" spans="2:16" x14ac:dyDescent="0.3">
      <c r="B1183">
        <v>1180</v>
      </c>
      <c r="C1183" t="s">
        <v>2198</v>
      </c>
      <c r="D1183" t="s">
        <v>76</v>
      </c>
      <c r="E1183" t="s">
        <v>77</v>
      </c>
      <c r="F1183" t="s">
        <v>876</v>
      </c>
      <c r="G1183" t="s">
        <v>1343</v>
      </c>
      <c r="I1183">
        <v>1</v>
      </c>
      <c r="J1183">
        <v>1</v>
      </c>
      <c r="K1183">
        <v>2010</v>
      </c>
      <c r="L1183">
        <v>30</v>
      </c>
      <c r="M1183">
        <v>4</v>
      </c>
      <c r="N1183">
        <v>2010</v>
      </c>
      <c r="O1183" s="2">
        <f t="shared" si="44"/>
        <v>40179</v>
      </c>
      <c r="P1183" s="2">
        <f t="shared" si="45"/>
        <v>40298</v>
      </c>
    </row>
    <row r="1184" spans="2:16" x14ac:dyDescent="0.3">
      <c r="B1184">
        <v>1181</v>
      </c>
      <c r="C1184" t="s">
        <v>2199</v>
      </c>
      <c r="D1184" t="s">
        <v>76</v>
      </c>
      <c r="E1184" t="s">
        <v>77</v>
      </c>
      <c r="F1184" t="s">
        <v>878</v>
      </c>
      <c r="G1184" t="s">
        <v>1344</v>
      </c>
      <c r="I1184">
        <v>1</v>
      </c>
      <c r="J1184">
        <v>1</v>
      </c>
      <c r="K1184">
        <v>2011</v>
      </c>
      <c r="L1184">
        <v>30</v>
      </c>
      <c r="M1184">
        <v>4</v>
      </c>
      <c r="N1184">
        <v>2011</v>
      </c>
      <c r="O1184" s="2">
        <f t="shared" si="44"/>
        <v>40544</v>
      </c>
      <c r="P1184" s="2">
        <f t="shared" si="45"/>
        <v>40663</v>
      </c>
    </row>
    <row r="1185" spans="2:16" x14ac:dyDescent="0.3">
      <c r="B1185">
        <v>1182</v>
      </c>
      <c r="C1185" t="s">
        <v>2200</v>
      </c>
      <c r="D1185" t="s">
        <v>76</v>
      </c>
      <c r="E1185" t="s">
        <v>77</v>
      </c>
      <c r="F1185" t="s">
        <v>880</v>
      </c>
      <c r="G1185" t="s">
        <v>1345</v>
      </c>
      <c r="I1185">
        <v>1</v>
      </c>
      <c r="J1185">
        <v>1</v>
      </c>
      <c r="K1185">
        <v>2012</v>
      </c>
      <c r="L1185">
        <v>30</v>
      </c>
      <c r="M1185">
        <v>4</v>
      </c>
      <c r="N1185">
        <v>2012</v>
      </c>
      <c r="O1185" s="2">
        <f t="shared" si="44"/>
        <v>40909</v>
      </c>
      <c r="P1185" s="2">
        <f t="shared" si="45"/>
        <v>41029</v>
      </c>
    </row>
    <row r="1186" spans="2:16" x14ac:dyDescent="0.3">
      <c r="B1186">
        <v>1183</v>
      </c>
      <c r="C1186" t="s">
        <v>2201</v>
      </c>
      <c r="D1186" t="s">
        <v>76</v>
      </c>
      <c r="E1186" t="s">
        <v>77</v>
      </c>
      <c r="F1186" t="s">
        <v>882</v>
      </c>
      <c r="G1186" t="s">
        <v>1346</v>
      </c>
      <c r="I1186">
        <v>1</v>
      </c>
      <c r="J1186">
        <v>1</v>
      </c>
      <c r="K1186">
        <v>2013</v>
      </c>
      <c r="L1186">
        <v>30</v>
      </c>
      <c r="M1186">
        <v>4</v>
      </c>
      <c r="N1186">
        <v>2013</v>
      </c>
      <c r="O1186" s="2">
        <f t="shared" si="44"/>
        <v>41275</v>
      </c>
      <c r="P1186" s="2">
        <f t="shared" si="45"/>
        <v>41394</v>
      </c>
    </row>
    <row r="1187" spans="2:16" x14ac:dyDescent="0.3">
      <c r="B1187">
        <v>1184</v>
      </c>
      <c r="C1187" t="s">
        <v>2202</v>
      </c>
      <c r="D1187" t="s">
        <v>76</v>
      </c>
      <c r="E1187" t="s">
        <v>77</v>
      </c>
      <c r="F1187" t="s">
        <v>884</v>
      </c>
      <c r="G1187" t="s">
        <v>1347</v>
      </c>
      <c r="I1187">
        <v>1</v>
      </c>
      <c r="J1187">
        <v>1</v>
      </c>
      <c r="K1187">
        <v>2014</v>
      </c>
      <c r="L1187">
        <v>30</v>
      </c>
      <c r="M1187">
        <v>4</v>
      </c>
      <c r="N1187">
        <v>2014</v>
      </c>
      <c r="O1187" s="2">
        <f t="shared" si="44"/>
        <v>41640</v>
      </c>
      <c r="P1187" s="2">
        <f t="shared" si="45"/>
        <v>41759</v>
      </c>
    </row>
    <row r="1188" spans="2:16" x14ac:dyDescent="0.3">
      <c r="B1188">
        <v>1185</v>
      </c>
      <c r="C1188" t="s">
        <v>2203</v>
      </c>
      <c r="D1188" t="s">
        <v>76</v>
      </c>
      <c r="E1188" t="s">
        <v>77</v>
      </c>
      <c r="F1188" t="s">
        <v>886</v>
      </c>
      <c r="G1188" t="s">
        <v>1348</v>
      </c>
      <c r="I1188">
        <v>1</v>
      </c>
      <c r="J1188">
        <v>1</v>
      </c>
      <c r="K1188">
        <v>2015</v>
      </c>
      <c r="L1188">
        <v>30</v>
      </c>
      <c r="M1188">
        <v>4</v>
      </c>
      <c r="N1188">
        <v>2015</v>
      </c>
      <c r="O1188" s="2">
        <f t="shared" si="44"/>
        <v>42005</v>
      </c>
      <c r="P1188" s="2">
        <f t="shared" si="45"/>
        <v>42124</v>
      </c>
    </row>
    <row r="1189" spans="2:16" x14ac:dyDescent="0.3">
      <c r="B1189">
        <v>1186</v>
      </c>
      <c r="C1189" t="s">
        <v>2204</v>
      </c>
      <c r="D1189" t="s">
        <v>76</v>
      </c>
      <c r="E1189" t="s">
        <v>77</v>
      </c>
      <c r="F1189" t="s">
        <v>888</v>
      </c>
      <c r="G1189" t="s">
        <v>1349</v>
      </c>
      <c r="I1189">
        <v>1</v>
      </c>
      <c r="J1189">
        <v>1</v>
      </c>
      <c r="K1189">
        <v>2016</v>
      </c>
      <c r="L1189">
        <v>30</v>
      </c>
      <c r="M1189">
        <v>4</v>
      </c>
      <c r="N1189">
        <v>2016</v>
      </c>
      <c r="O1189" s="2">
        <f t="shared" si="44"/>
        <v>42370</v>
      </c>
      <c r="P1189" s="2">
        <f t="shared" si="45"/>
        <v>42490</v>
      </c>
    </row>
    <row r="1190" spans="2:16" x14ac:dyDescent="0.3">
      <c r="B1190">
        <v>1187</v>
      </c>
      <c r="C1190" t="s">
        <v>2205</v>
      </c>
      <c r="D1190" t="s">
        <v>76</v>
      </c>
      <c r="E1190" t="s">
        <v>77</v>
      </c>
      <c r="F1190" t="s">
        <v>890</v>
      </c>
      <c r="G1190" t="s">
        <v>1350</v>
      </c>
      <c r="I1190">
        <v>1</v>
      </c>
      <c r="J1190">
        <v>1</v>
      </c>
      <c r="K1190">
        <v>2017</v>
      </c>
      <c r="L1190">
        <v>30</v>
      </c>
      <c r="M1190">
        <v>4</v>
      </c>
      <c r="N1190">
        <v>2017</v>
      </c>
      <c r="O1190" s="2">
        <f t="shared" si="44"/>
        <v>42736</v>
      </c>
      <c r="P1190" s="2">
        <f t="shared" si="45"/>
        <v>42855</v>
      </c>
    </row>
    <row r="1191" spans="2:16" x14ac:dyDescent="0.3">
      <c r="B1191">
        <v>1188</v>
      </c>
      <c r="C1191" t="s">
        <v>2206</v>
      </c>
      <c r="D1191" t="s">
        <v>76</v>
      </c>
      <c r="E1191" t="s">
        <v>77</v>
      </c>
      <c r="F1191" t="s">
        <v>892</v>
      </c>
      <c r="G1191" t="s">
        <v>1351</v>
      </c>
      <c r="I1191">
        <v>1</v>
      </c>
      <c r="J1191">
        <v>1</v>
      </c>
      <c r="K1191">
        <v>2018</v>
      </c>
      <c r="L1191">
        <v>30</v>
      </c>
      <c r="M1191">
        <v>4</v>
      </c>
      <c r="N1191">
        <v>2018</v>
      </c>
      <c r="O1191" s="2">
        <f t="shared" si="44"/>
        <v>43101</v>
      </c>
      <c r="P1191" s="2">
        <f t="shared" si="45"/>
        <v>43220</v>
      </c>
    </row>
    <row r="1192" spans="2:16" x14ac:dyDescent="0.3">
      <c r="B1192">
        <v>1189</v>
      </c>
      <c r="C1192" t="s">
        <v>2207</v>
      </c>
      <c r="D1192" t="s">
        <v>76</v>
      </c>
      <c r="E1192" t="s">
        <v>77</v>
      </c>
      <c r="F1192" t="s">
        <v>894</v>
      </c>
      <c r="G1192" t="s">
        <v>1352</v>
      </c>
      <c r="I1192">
        <v>1</v>
      </c>
      <c r="J1192">
        <v>1</v>
      </c>
      <c r="K1192">
        <v>2019</v>
      </c>
      <c r="L1192">
        <v>30</v>
      </c>
      <c r="M1192">
        <v>4</v>
      </c>
      <c r="N1192">
        <v>2019</v>
      </c>
      <c r="O1192" s="2">
        <f t="shared" si="44"/>
        <v>43466</v>
      </c>
      <c r="P1192" s="2">
        <f t="shared" si="45"/>
        <v>43585</v>
      </c>
    </row>
    <row r="1193" spans="2:16" x14ac:dyDescent="0.3">
      <c r="B1193">
        <v>1190</v>
      </c>
      <c r="C1193" t="s">
        <v>2208</v>
      </c>
      <c r="D1193" t="s">
        <v>76</v>
      </c>
      <c r="E1193" t="s">
        <v>77</v>
      </c>
      <c r="F1193" t="s">
        <v>896</v>
      </c>
      <c r="G1193" t="s">
        <v>1353</v>
      </c>
      <c r="I1193">
        <v>1</v>
      </c>
      <c r="J1193">
        <v>1</v>
      </c>
      <c r="K1193">
        <v>2020</v>
      </c>
      <c r="L1193">
        <v>30</v>
      </c>
      <c r="M1193">
        <v>4</v>
      </c>
      <c r="N1193">
        <v>2020</v>
      </c>
      <c r="O1193" s="2">
        <f t="shared" si="44"/>
        <v>43831</v>
      </c>
      <c r="P1193" s="2">
        <f t="shared" si="45"/>
        <v>43951</v>
      </c>
    </row>
    <row r="1194" spans="2:16" x14ac:dyDescent="0.3">
      <c r="B1194">
        <v>1191</v>
      </c>
      <c r="C1194" t="s">
        <v>2209</v>
      </c>
      <c r="D1194" t="s">
        <v>76</v>
      </c>
      <c r="E1194" t="s">
        <v>77</v>
      </c>
      <c r="F1194" t="s">
        <v>898</v>
      </c>
      <c r="G1194" t="s">
        <v>1354</v>
      </c>
      <c r="I1194">
        <v>1</v>
      </c>
      <c r="J1194">
        <v>1</v>
      </c>
      <c r="K1194">
        <v>2021</v>
      </c>
      <c r="L1194">
        <v>30</v>
      </c>
      <c r="M1194">
        <v>4</v>
      </c>
      <c r="N1194">
        <v>2021</v>
      </c>
      <c r="O1194" s="2">
        <f t="shared" si="44"/>
        <v>44197</v>
      </c>
      <c r="P1194" s="2">
        <f t="shared" si="45"/>
        <v>44316</v>
      </c>
    </row>
    <row r="1195" spans="2:16" x14ac:dyDescent="0.3">
      <c r="B1195">
        <v>1192</v>
      </c>
      <c r="C1195" t="s">
        <v>2210</v>
      </c>
      <c r="D1195" t="s">
        <v>76</v>
      </c>
      <c r="E1195" t="s">
        <v>77</v>
      </c>
      <c r="F1195" t="s">
        <v>900</v>
      </c>
      <c r="G1195" t="s">
        <v>1355</v>
      </c>
      <c r="I1195">
        <v>1</v>
      </c>
      <c r="J1195">
        <v>1</v>
      </c>
      <c r="K1195">
        <v>2022</v>
      </c>
      <c r="L1195">
        <v>30</v>
      </c>
      <c r="M1195">
        <v>4</v>
      </c>
      <c r="N1195">
        <v>2022</v>
      </c>
      <c r="O1195" s="2">
        <f t="shared" si="44"/>
        <v>44562</v>
      </c>
      <c r="P1195" s="2">
        <f t="shared" si="45"/>
        <v>44681</v>
      </c>
    </row>
    <row r="1196" spans="2:16" x14ac:dyDescent="0.3">
      <c r="B1196">
        <v>1193</v>
      </c>
      <c r="C1196" t="s">
        <v>2211</v>
      </c>
      <c r="D1196" t="s">
        <v>76</v>
      </c>
      <c r="E1196" t="s">
        <v>77</v>
      </c>
      <c r="F1196" t="s">
        <v>902</v>
      </c>
      <c r="G1196" t="s">
        <v>1356</v>
      </c>
      <c r="I1196">
        <v>1</v>
      </c>
      <c r="J1196">
        <v>1</v>
      </c>
      <c r="K1196">
        <v>2023</v>
      </c>
      <c r="L1196">
        <v>30</v>
      </c>
      <c r="M1196">
        <v>4</v>
      </c>
      <c r="N1196">
        <v>2023</v>
      </c>
      <c r="O1196" s="2">
        <f t="shared" si="44"/>
        <v>44927</v>
      </c>
      <c r="P1196" s="2">
        <f t="shared" si="45"/>
        <v>45046</v>
      </c>
    </row>
    <row r="1197" spans="2:16" x14ac:dyDescent="0.3">
      <c r="B1197">
        <v>1194</v>
      </c>
      <c r="C1197" t="s">
        <v>2212</v>
      </c>
      <c r="D1197" t="s">
        <v>76</v>
      </c>
      <c r="E1197" t="s">
        <v>77</v>
      </c>
      <c r="F1197" t="s">
        <v>904</v>
      </c>
      <c r="G1197" t="s">
        <v>1357</v>
      </c>
      <c r="I1197">
        <v>1</v>
      </c>
      <c r="J1197">
        <v>1</v>
      </c>
      <c r="K1197">
        <v>2024</v>
      </c>
      <c r="L1197">
        <v>30</v>
      </c>
      <c r="M1197">
        <v>4</v>
      </c>
      <c r="N1197">
        <v>2024</v>
      </c>
      <c r="O1197" s="2">
        <f t="shared" si="44"/>
        <v>45292</v>
      </c>
      <c r="P1197" s="2">
        <f t="shared" si="45"/>
        <v>45412</v>
      </c>
    </row>
    <row r="1198" spans="2:16" x14ac:dyDescent="0.3">
      <c r="B1198">
        <v>1195</v>
      </c>
      <c r="C1198" t="s">
        <v>2213</v>
      </c>
      <c r="D1198" t="s">
        <v>76</v>
      </c>
      <c r="E1198" t="s">
        <v>77</v>
      </c>
      <c r="F1198" t="s">
        <v>906</v>
      </c>
      <c r="G1198" t="s">
        <v>1358</v>
      </c>
      <c r="I1198">
        <v>1</v>
      </c>
      <c r="J1198">
        <v>1</v>
      </c>
      <c r="K1198">
        <v>2025</v>
      </c>
      <c r="L1198">
        <v>30</v>
      </c>
      <c r="M1198">
        <v>4</v>
      </c>
      <c r="N1198">
        <v>2025</v>
      </c>
      <c r="O1198" s="2">
        <f t="shared" si="44"/>
        <v>45658</v>
      </c>
      <c r="P1198" s="2">
        <f t="shared" si="45"/>
        <v>45777</v>
      </c>
    </row>
    <row r="1199" spans="2:16" x14ac:dyDescent="0.3">
      <c r="B1199">
        <v>1196</v>
      </c>
      <c r="C1199" t="s">
        <v>2214</v>
      </c>
      <c r="D1199" t="s">
        <v>76</v>
      </c>
      <c r="E1199" t="s">
        <v>77</v>
      </c>
      <c r="F1199" t="s">
        <v>908</v>
      </c>
      <c r="G1199" t="s">
        <v>1359</v>
      </c>
      <c r="I1199">
        <v>1</v>
      </c>
      <c r="J1199">
        <v>1</v>
      </c>
      <c r="K1199">
        <v>2026</v>
      </c>
      <c r="L1199">
        <v>30</v>
      </c>
      <c r="M1199">
        <v>4</v>
      </c>
      <c r="N1199">
        <v>2026</v>
      </c>
      <c r="O1199" s="2">
        <f t="shared" si="44"/>
        <v>46023</v>
      </c>
      <c r="P1199" s="2">
        <f t="shared" si="45"/>
        <v>46142</v>
      </c>
    </row>
    <row r="1200" spans="2:16" x14ac:dyDescent="0.3">
      <c r="B1200">
        <v>1197</v>
      </c>
      <c r="C1200" t="s">
        <v>2215</v>
      </c>
      <c r="D1200" t="s">
        <v>76</v>
      </c>
      <c r="E1200" t="s">
        <v>77</v>
      </c>
      <c r="F1200" t="s">
        <v>910</v>
      </c>
      <c r="G1200" t="s">
        <v>1360</v>
      </c>
      <c r="I1200">
        <v>1</v>
      </c>
      <c r="J1200">
        <v>1</v>
      </c>
      <c r="K1200">
        <v>2027</v>
      </c>
      <c r="L1200">
        <v>30</v>
      </c>
      <c r="M1200">
        <v>4</v>
      </c>
      <c r="N1200">
        <v>2027</v>
      </c>
      <c r="O1200" s="2">
        <f t="shared" si="44"/>
        <v>46388</v>
      </c>
      <c r="P1200" s="2">
        <f t="shared" si="45"/>
        <v>46507</v>
      </c>
    </row>
    <row r="1201" spans="2:16" x14ac:dyDescent="0.3">
      <c r="B1201">
        <v>1198</v>
      </c>
      <c r="C1201" t="s">
        <v>2216</v>
      </c>
      <c r="D1201" t="s">
        <v>76</v>
      </c>
      <c r="E1201" t="s">
        <v>77</v>
      </c>
      <c r="F1201" t="s">
        <v>912</v>
      </c>
      <c r="G1201" t="s">
        <v>1361</v>
      </c>
      <c r="I1201">
        <v>1</v>
      </c>
      <c r="J1201">
        <v>1</v>
      </c>
      <c r="K1201">
        <v>2028</v>
      </c>
      <c r="L1201">
        <v>30</v>
      </c>
      <c r="M1201">
        <v>4</v>
      </c>
      <c r="N1201">
        <v>2028</v>
      </c>
      <c r="O1201" s="2">
        <f t="shared" si="44"/>
        <v>46753</v>
      </c>
      <c r="P1201" s="2">
        <f t="shared" si="45"/>
        <v>46873</v>
      </c>
    </row>
    <row r="1202" spans="2:16" x14ac:dyDescent="0.3">
      <c r="B1202">
        <v>1199</v>
      </c>
      <c r="C1202" t="s">
        <v>2217</v>
      </c>
      <c r="D1202" t="s">
        <v>76</v>
      </c>
      <c r="E1202" t="s">
        <v>77</v>
      </c>
      <c r="F1202" t="s">
        <v>914</v>
      </c>
      <c r="G1202" t="s">
        <v>1362</v>
      </c>
      <c r="I1202">
        <v>1</v>
      </c>
      <c r="J1202">
        <v>1</v>
      </c>
      <c r="K1202">
        <v>2029</v>
      </c>
      <c r="L1202">
        <v>30</v>
      </c>
      <c r="M1202">
        <v>4</v>
      </c>
      <c r="N1202">
        <v>2029</v>
      </c>
      <c r="O1202" s="2">
        <f t="shared" si="44"/>
        <v>47119</v>
      </c>
      <c r="P1202" s="2">
        <f t="shared" si="45"/>
        <v>47238</v>
      </c>
    </row>
    <row r="1203" spans="2:16" x14ac:dyDescent="0.3">
      <c r="B1203">
        <v>1200</v>
      </c>
      <c r="C1203" t="s">
        <v>2218</v>
      </c>
      <c r="D1203" t="s">
        <v>76</v>
      </c>
      <c r="E1203" t="s">
        <v>77</v>
      </c>
      <c r="F1203" t="s">
        <v>916</v>
      </c>
      <c r="G1203" t="s">
        <v>1363</v>
      </c>
      <c r="I1203">
        <v>1</v>
      </c>
      <c r="J1203">
        <v>1</v>
      </c>
      <c r="K1203">
        <v>2030</v>
      </c>
      <c r="L1203">
        <v>30</v>
      </c>
      <c r="M1203">
        <v>4</v>
      </c>
      <c r="N1203">
        <v>2030</v>
      </c>
      <c r="O1203" s="2">
        <f t="shared" si="44"/>
        <v>47484</v>
      </c>
      <c r="P1203" s="2">
        <f t="shared" si="45"/>
        <v>47603</v>
      </c>
    </row>
    <row r="1204" spans="2:16" x14ac:dyDescent="0.3">
      <c r="B1204">
        <v>1201</v>
      </c>
      <c r="C1204" t="s">
        <v>2219</v>
      </c>
      <c r="D1204" t="s">
        <v>76</v>
      </c>
      <c r="E1204" t="s">
        <v>77</v>
      </c>
      <c r="F1204" t="s">
        <v>918</v>
      </c>
      <c r="G1204" t="s">
        <v>1364</v>
      </c>
      <c r="I1204">
        <v>1</v>
      </c>
      <c r="J1204">
        <v>1</v>
      </c>
      <c r="K1204">
        <v>2031</v>
      </c>
      <c r="L1204">
        <v>30</v>
      </c>
      <c r="M1204">
        <v>4</v>
      </c>
      <c r="N1204">
        <v>2031</v>
      </c>
      <c r="O1204" s="2">
        <f t="shared" si="44"/>
        <v>47849</v>
      </c>
      <c r="P1204" s="2">
        <f t="shared" si="45"/>
        <v>47968</v>
      </c>
    </row>
    <row r="1205" spans="2:16" x14ac:dyDescent="0.3">
      <c r="B1205">
        <v>1202</v>
      </c>
      <c r="C1205" t="s">
        <v>2220</v>
      </c>
      <c r="D1205" t="s">
        <v>76</v>
      </c>
      <c r="E1205" t="s">
        <v>77</v>
      </c>
      <c r="F1205" t="s">
        <v>920</v>
      </c>
      <c r="G1205" t="s">
        <v>1365</v>
      </c>
      <c r="I1205">
        <v>1</v>
      </c>
      <c r="J1205">
        <v>1</v>
      </c>
      <c r="K1205">
        <v>2032</v>
      </c>
      <c r="L1205">
        <v>30</v>
      </c>
      <c r="M1205">
        <v>4</v>
      </c>
      <c r="N1205">
        <v>2032</v>
      </c>
      <c r="O1205" s="2">
        <f t="shared" si="44"/>
        <v>48214</v>
      </c>
      <c r="P1205" s="2">
        <f t="shared" si="45"/>
        <v>48334</v>
      </c>
    </row>
    <row r="1206" spans="2:16" x14ac:dyDescent="0.3">
      <c r="B1206">
        <v>1203</v>
      </c>
      <c r="C1206" t="s">
        <v>2221</v>
      </c>
      <c r="D1206" t="s">
        <v>76</v>
      </c>
      <c r="E1206" t="s">
        <v>77</v>
      </c>
      <c r="F1206" t="s">
        <v>922</v>
      </c>
      <c r="G1206" t="s">
        <v>1366</v>
      </c>
      <c r="I1206">
        <v>1</v>
      </c>
      <c r="J1206">
        <v>1</v>
      </c>
      <c r="K1206">
        <v>2033</v>
      </c>
      <c r="L1206">
        <v>30</v>
      </c>
      <c r="M1206">
        <v>4</v>
      </c>
      <c r="N1206">
        <v>2033</v>
      </c>
      <c r="O1206" s="2">
        <f t="shared" si="44"/>
        <v>48580</v>
      </c>
      <c r="P1206" s="2">
        <f t="shared" si="45"/>
        <v>48699</v>
      </c>
    </row>
    <row r="1207" spans="2:16" x14ac:dyDescent="0.3">
      <c r="B1207">
        <v>1204</v>
      </c>
      <c r="C1207" t="s">
        <v>2222</v>
      </c>
      <c r="D1207" t="s">
        <v>76</v>
      </c>
      <c r="E1207" t="s">
        <v>77</v>
      </c>
      <c r="F1207" t="s">
        <v>924</v>
      </c>
      <c r="G1207" t="s">
        <v>1367</v>
      </c>
      <c r="I1207">
        <v>1</v>
      </c>
      <c r="J1207">
        <v>1</v>
      </c>
      <c r="K1207">
        <v>2034</v>
      </c>
      <c r="L1207">
        <v>30</v>
      </c>
      <c r="M1207">
        <v>4</v>
      </c>
      <c r="N1207">
        <v>2034</v>
      </c>
      <c r="O1207" s="2">
        <f t="shared" si="44"/>
        <v>48945</v>
      </c>
      <c r="P1207" s="2">
        <f t="shared" si="45"/>
        <v>49064</v>
      </c>
    </row>
    <row r="1208" spans="2:16" x14ac:dyDescent="0.3">
      <c r="B1208">
        <v>1205</v>
      </c>
      <c r="C1208" t="s">
        <v>2223</v>
      </c>
      <c r="D1208" t="s">
        <v>76</v>
      </c>
      <c r="E1208" t="s">
        <v>77</v>
      </c>
      <c r="F1208" t="s">
        <v>926</v>
      </c>
      <c r="G1208" t="s">
        <v>1368</v>
      </c>
      <c r="I1208">
        <v>1</v>
      </c>
      <c r="J1208">
        <v>1</v>
      </c>
      <c r="K1208">
        <v>2035</v>
      </c>
      <c r="L1208">
        <v>30</v>
      </c>
      <c r="M1208">
        <v>4</v>
      </c>
      <c r="N1208">
        <v>2035</v>
      </c>
      <c r="O1208" s="2">
        <f t="shared" si="44"/>
        <v>49310</v>
      </c>
      <c r="P1208" s="2">
        <f t="shared" si="45"/>
        <v>49429</v>
      </c>
    </row>
    <row r="1209" spans="2:16" x14ac:dyDescent="0.3">
      <c r="B1209">
        <v>1206</v>
      </c>
      <c r="C1209" t="s">
        <v>2224</v>
      </c>
      <c r="D1209" t="s">
        <v>76</v>
      </c>
      <c r="E1209" t="s">
        <v>77</v>
      </c>
      <c r="F1209" t="s">
        <v>928</v>
      </c>
      <c r="G1209" t="s">
        <v>1369</v>
      </c>
      <c r="I1209">
        <v>1</v>
      </c>
      <c r="J1209">
        <v>1</v>
      </c>
      <c r="K1209">
        <v>2036</v>
      </c>
      <c r="L1209">
        <v>30</v>
      </c>
      <c r="M1209">
        <v>4</v>
      </c>
      <c r="N1209">
        <v>2036</v>
      </c>
      <c r="O1209" s="2">
        <f t="shared" si="44"/>
        <v>49675</v>
      </c>
      <c r="P1209" s="2">
        <f t="shared" si="45"/>
        <v>49795</v>
      </c>
    </row>
    <row r="1210" spans="2:16" x14ac:dyDescent="0.3">
      <c r="B1210">
        <v>1207</v>
      </c>
      <c r="C1210" t="s">
        <v>2225</v>
      </c>
      <c r="D1210" t="s">
        <v>76</v>
      </c>
      <c r="E1210" t="s">
        <v>77</v>
      </c>
      <c r="F1210" t="s">
        <v>930</v>
      </c>
      <c r="G1210" t="s">
        <v>1370</v>
      </c>
      <c r="I1210">
        <v>1</v>
      </c>
      <c r="J1210">
        <v>1</v>
      </c>
      <c r="K1210">
        <v>2037</v>
      </c>
      <c r="L1210">
        <v>30</v>
      </c>
      <c r="M1210">
        <v>4</v>
      </c>
      <c r="N1210">
        <v>2037</v>
      </c>
      <c r="O1210" s="2">
        <f t="shared" si="44"/>
        <v>50041</v>
      </c>
      <c r="P1210" s="2">
        <f t="shared" si="45"/>
        <v>50160</v>
      </c>
    </row>
    <row r="1211" spans="2:16" x14ac:dyDescent="0.3">
      <c r="B1211">
        <v>1208</v>
      </c>
      <c r="C1211" t="s">
        <v>2226</v>
      </c>
      <c r="D1211" t="s">
        <v>76</v>
      </c>
      <c r="E1211" t="s">
        <v>77</v>
      </c>
      <c r="F1211" t="s">
        <v>932</v>
      </c>
      <c r="G1211" t="s">
        <v>1371</v>
      </c>
      <c r="I1211">
        <v>1</v>
      </c>
      <c r="J1211">
        <v>1</v>
      </c>
      <c r="K1211">
        <v>2038</v>
      </c>
      <c r="L1211">
        <v>30</v>
      </c>
      <c r="M1211">
        <v>4</v>
      </c>
      <c r="N1211">
        <v>2038</v>
      </c>
      <c r="O1211" s="2">
        <f t="shared" si="44"/>
        <v>50406</v>
      </c>
      <c r="P1211" s="2">
        <f t="shared" si="45"/>
        <v>50525</v>
      </c>
    </row>
    <row r="1212" spans="2:16" x14ac:dyDescent="0.3">
      <c r="B1212">
        <v>1209</v>
      </c>
      <c r="C1212" t="s">
        <v>2227</v>
      </c>
      <c r="D1212" t="s">
        <v>76</v>
      </c>
      <c r="E1212" t="s">
        <v>77</v>
      </c>
      <c r="F1212" t="s">
        <v>934</v>
      </c>
      <c r="G1212" t="s">
        <v>1372</v>
      </c>
      <c r="I1212">
        <v>1</v>
      </c>
      <c r="J1212">
        <v>1</v>
      </c>
      <c r="K1212">
        <v>2039</v>
      </c>
      <c r="L1212">
        <v>30</v>
      </c>
      <c r="M1212">
        <v>4</v>
      </c>
      <c r="N1212">
        <v>2039</v>
      </c>
      <c r="O1212" s="2">
        <f t="shared" si="44"/>
        <v>50771</v>
      </c>
      <c r="P1212" s="2">
        <f t="shared" si="45"/>
        <v>50890</v>
      </c>
    </row>
    <row r="1213" spans="2:16" x14ac:dyDescent="0.3">
      <c r="B1213">
        <v>1210</v>
      </c>
      <c r="C1213" t="s">
        <v>2228</v>
      </c>
      <c r="D1213" t="s">
        <v>76</v>
      </c>
      <c r="E1213" t="s">
        <v>77</v>
      </c>
      <c r="F1213" t="s">
        <v>936</v>
      </c>
      <c r="G1213" t="s">
        <v>1373</v>
      </c>
      <c r="I1213">
        <v>1</v>
      </c>
      <c r="J1213">
        <v>1</v>
      </c>
      <c r="K1213">
        <v>2040</v>
      </c>
      <c r="L1213">
        <v>30</v>
      </c>
      <c r="M1213">
        <v>4</v>
      </c>
      <c r="N1213">
        <v>2040</v>
      </c>
      <c r="O1213" s="2">
        <f t="shared" si="44"/>
        <v>51136</v>
      </c>
      <c r="P1213" s="2">
        <f t="shared" si="45"/>
        <v>51256</v>
      </c>
    </row>
    <row r="1214" spans="2:16" x14ac:dyDescent="0.3">
      <c r="B1214">
        <v>1211</v>
      </c>
      <c r="C1214" t="s">
        <v>2229</v>
      </c>
      <c r="D1214" t="s">
        <v>76</v>
      </c>
      <c r="E1214" t="s">
        <v>77</v>
      </c>
      <c r="F1214" t="s">
        <v>938</v>
      </c>
      <c r="G1214" t="s">
        <v>1374</v>
      </c>
      <c r="I1214">
        <v>1</v>
      </c>
      <c r="J1214">
        <v>1</v>
      </c>
      <c r="K1214">
        <v>2041</v>
      </c>
      <c r="L1214">
        <v>30</v>
      </c>
      <c r="M1214">
        <v>4</v>
      </c>
      <c r="N1214">
        <v>2041</v>
      </c>
      <c r="O1214" s="2">
        <f t="shared" si="44"/>
        <v>51502</v>
      </c>
      <c r="P1214" s="2">
        <f t="shared" si="45"/>
        <v>51621</v>
      </c>
    </row>
    <row r="1215" spans="2:16" x14ac:dyDescent="0.3">
      <c r="B1215">
        <v>1212</v>
      </c>
      <c r="C1215" t="s">
        <v>2230</v>
      </c>
      <c r="D1215" t="s">
        <v>76</v>
      </c>
      <c r="E1215" t="s">
        <v>77</v>
      </c>
      <c r="F1215" t="s">
        <v>940</v>
      </c>
      <c r="G1215" t="s">
        <v>1375</v>
      </c>
      <c r="I1215">
        <v>1</v>
      </c>
      <c r="J1215">
        <v>1</v>
      </c>
      <c r="K1215">
        <v>2042</v>
      </c>
      <c r="L1215">
        <v>30</v>
      </c>
      <c r="M1215">
        <v>4</v>
      </c>
      <c r="N1215">
        <v>2042</v>
      </c>
      <c r="O1215" s="2">
        <f t="shared" si="44"/>
        <v>51867</v>
      </c>
      <c r="P1215" s="2">
        <f t="shared" si="45"/>
        <v>51986</v>
      </c>
    </row>
    <row r="1216" spans="2:16" x14ac:dyDescent="0.3">
      <c r="B1216">
        <v>1213</v>
      </c>
      <c r="C1216" t="s">
        <v>2231</v>
      </c>
      <c r="D1216" t="s">
        <v>76</v>
      </c>
      <c r="E1216" t="s">
        <v>77</v>
      </c>
      <c r="F1216" t="s">
        <v>942</v>
      </c>
      <c r="G1216" t="s">
        <v>1376</v>
      </c>
      <c r="I1216">
        <v>1</v>
      </c>
      <c r="J1216">
        <v>1</v>
      </c>
      <c r="K1216">
        <v>2043</v>
      </c>
      <c r="L1216">
        <v>30</v>
      </c>
      <c r="M1216">
        <v>4</v>
      </c>
      <c r="N1216">
        <v>2043</v>
      </c>
      <c r="O1216" s="2">
        <f t="shared" si="44"/>
        <v>52232</v>
      </c>
      <c r="P1216" s="2">
        <f t="shared" si="45"/>
        <v>52351</v>
      </c>
    </row>
    <row r="1217" spans="2:16" x14ac:dyDescent="0.3">
      <c r="B1217">
        <v>1214</v>
      </c>
      <c r="C1217" t="s">
        <v>2232</v>
      </c>
      <c r="D1217" t="s">
        <v>76</v>
      </c>
      <c r="E1217" t="s">
        <v>77</v>
      </c>
      <c r="F1217" t="s">
        <v>944</v>
      </c>
      <c r="G1217" t="s">
        <v>1377</v>
      </c>
      <c r="I1217">
        <v>1</v>
      </c>
      <c r="J1217">
        <v>1</v>
      </c>
      <c r="K1217">
        <v>2044</v>
      </c>
      <c r="L1217">
        <v>30</v>
      </c>
      <c r="M1217">
        <v>4</v>
      </c>
      <c r="N1217">
        <v>2044</v>
      </c>
      <c r="O1217" s="2">
        <f t="shared" si="44"/>
        <v>52597</v>
      </c>
      <c r="P1217" s="2">
        <f t="shared" si="45"/>
        <v>52717</v>
      </c>
    </row>
    <row r="1218" spans="2:16" x14ac:dyDescent="0.3">
      <c r="B1218">
        <v>1215</v>
      </c>
      <c r="C1218" t="s">
        <v>2233</v>
      </c>
      <c r="D1218" t="s">
        <v>76</v>
      </c>
      <c r="E1218" t="s">
        <v>77</v>
      </c>
      <c r="F1218" t="s">
        <v>946</v>
      </c>
      <c r="G1218" t="s">
        <v>1378</v>
      </c>
      <c r="I1218">
        <v>1</v>
      </c>
      <c r="J1218">
        <v>1</v>
      </c>
      <c r="K1218">
        <v>2045</v>
      </c>
      <c r="L1218">
        <v>30</v>
      </c>
      <c r="M1218">
        <v>4</v>
      </c>
      <c r="N1218">
        <v>2045</v>
      </c>
      <c r="O1218" s="2">
        <f t="shared" si="44"/>
        <v>52963</v>
      </c>
      <c r="P1218" s="2">
        <f t="shared" si="45"/>
        <v>53082</v>
      </c>
    </row>
    <row r="1219" spans="2:16" x14ac:dyDescent="0.3">
      <c r="B1219">
        <v>1216</v>
      </c>
      <c r="C1219" t="s">
        <v>2234</v>
      </c>
      <c r="D1219" t="s">
        <v>76</v>
      </c>
      <c r="E1219" t="s">
        <v>77</v>
      </c>
      <c r="F1219" t="s">
        <v>948</v>
      </c>
      <c r="G1219" t="s">
        <v>1379</v>
      </c>
      <c r="I1219">
        <v>1</v>
      </c>
      <c r="J1219">
        <v>1</v>
      </c>
      <c r="K1219">
        <v>2046</v>
      </c>
      <c r="L1219">
        <v>30</v>
      </c>
      <c r="M1219">
        <v>4</v>
      </c>
      <c r="N1219">
        <v>2046</v>
      </c>
      <c r="O1219" s="2">
        <f t="shared" si="44"/>
        <v>53328</v>
      </c>
      <c r="P1219" s="2">
        <f t="shared" si="45"/>
        <v>53447</v>
      </c>
    </row>
    <row r="1220" spans="2:16" x14ac:dyDescent="0.3">
      <c r="B1220">
        <v>1217</v>
      </c>
      <c r="C1220" t="s">
        <v>2235</v>
      </c>
      <c r="D1220" t="s">
        <v>76</v>
      </c>
      <c r="E1220" t="s">
        <v>77</v>
      </c>
      <c r="F1220" t="s">
        <v>950</v>
      </c>
      <c r="G1220" t="s">
        <v>1380</v>
      </c>
      <c r="I1220">
        <v>1</v>
      </c>
      <c r="J1220">
        <v>1</v>
      </c>
      <c r="K1220">
        <v>2047</v>
      </c>
      <c r="L1220">
        <v>30</v>
      </c>
      <c r="M1220">
        <v>4</v>
      </c>
      <c r="N1220">
        <v>2047</v>
      </c>
      <c r="O1220" s="2">
        <f t="shared" si="44"/>
        <v>53693</v>
      </c>
      <c r="P1220" s="2">
        <f t="shared" si="45"/>
        <v>53812</v>
      </c>
    </row>
    <row r="1221" spans="2:16" x14ac:dyDescent="0.3">
      <c r="B1221">
        <v>1218</v>
      </c>
      <c r="C1221" t="s">
        <v>2236</v>
      </c>
      <c r="D1221" t="s">
        <v>76</v>
      </c>
      <c r="E1221" t="s">
        <v>77</v>
      </c>
      <c r="F1221" t="s">
        <v>952</v>
      </c>
      <c r="G1221" t="s">
        <v>1381</v>
      </c>
      <c r="I1221">
        <v>1</v>
      </c>
      <c r="J1221">
        <v>1</v>
      </c>
      <c r="K1221">
        <v>2048</v>
      </c>
      <c r="L1221">
        <v>30</v>
      </c>
      <c r="M1221">
        <v>4</v>
      </c>
      <c r="N1221">
        <v>2048</v>
      </c>
      <c r="O1221" s="2">
        <f t="shared" si="44"/>
        <v>54058</v>
      </c>
      <c r="P1221" s="2">
        <f t="shared" si="45"/>
        <v>54178</v>
      </c>
    </row>
    <row r="1222" spans="2:16" x14ac:dyDescent="0.3">
      <c r="B1222">
        <v>1219</v>
      </c>
      <c r="C1222" t="s">
        <v>2237</v>
      </c>
      <c r="D1222" t="s">
        <v>76</v>
      </c>
      <c r="E1222" t="s">
        <v>77</v>
      </c>
      <c r="F1222" t="s">
        <v>954</v>
      </c>
      <c r="G1222" t="s">
        <v>1382</v>
      </c>
      <c r="I1222">
        <v>1</v>
      </c>
      <c r="J1222">
        <v>1</v>
      </c>
      <c r="K1222">
        <v>2049</v>
      </c>
      <c r="L1222">
        <v>30</v>
      </c>
      <c r="M1222">
        <v>4</v>
      </c>
      <c r="N1222">
        <v>2049</v>
      </c>
      <c r="O1222" s="2">
        <f t="shared" si="44"/>
        <v>54424</v>
      </c>
      <c r="P1222" s="2">
        <f t="shared" si="45"/>
        <v>54543</v>
      </c>
    </row>
    <row r="1223" spans="2:16" x14ac:dyDescent="0.3">
      <c r="B1223">
        <v>1220</v>
      </c>
      <c r="C1223" t="s">
        <v>2238</v>
      </c>
      <c r="D1223" t="s">
        <v>76</v>
      </c>
      <c r="E1223" t="s">
        <v>77</v>
      </c>
      <c r="F1223" t="s">
        <v>956</v>
      </c>
      <c r="G1223" t="s">
        <v>1383</v>
      </c>
      <c r="I1223">
        <v>1</v>
      </c>
      <c r="J1223">
        <v>1</v>
      </c>
      <c r="K1223">
        <v>2050</v>
      </c>
      <c r="L1223">
        <v>30</v>
      </c>
      <c r="M1223">
        <v>4</v>
      </c>
      <c r="N1223">
        <v>2050</v>
      </c>
      <c r="O1223" s="2">
        <f t="shared" si="44"/>
        <v>54789</v>
      </c>
      <c r="P1223" s="2">
        <f t="shared" si="45"/>
        <v>54908</v>
      </c>
    </row>
    <row r="1224" spans="2:16" x14ac:dyDescent="0.3">
      <c r="B1224">
        <v>1221</v>
      </c>
      <c r="C1224" t="s">
        <v>2239</v>
      </c>
      <c r="D1224" t="s">
        <v>76</v>
      </c>
      <c r="E1224" t="s">
        <v>77</v>
      </c>
      <c r="F1224" t="s">
        <v>1384</v>
      </c>
      <c r="G1224" t="s">
        <v>1385</v>
      </c>
      <c r="I1224">
        <v>1</v>
      </c>
      <c r="J1224">
        <v>5</v>
      </c>
      <c r="K1224">
        <v>1990</v>
      </c>
      <c r="L1224">
        <v>31</v>
      </c>
      <c r="M1224">
        <v>8</v>
      </c>
      <c r="N1224">
        <v>1990</v>
      </c>
      <c r="O1224" s="2">
        <f t="shared" si="44"/>
        <v>32994</v>
      </c>
      <c r="P1224" s="2">
        <f t="shared" si="45"/>
        <v>33116</v>
      </c>
    </row>
    <row r="1225" spans="2:16" x14ac:dyDescent="0.3">
      <c r="B1225">
        <v>1222</v>
      </c>
      <c r="C1225" t="s">
        <v>2240</v>
      </c>
      <c r="D1225" t="s">
        <v>76</v>
      </c>
      <c r="E1225" t="s">
        <v>77</v>
      </c>
      <c r="F1225" t="s">
        <v>1386</v>
      </c>
      <c r="G1225" t="s">
        <v>1387</v>
      </c>
      <c r="I1225">
        <v>1</v>
      </c>
      <c r="J1225">
        <v>5</v>
      </c>
      <c r="K1225">
        <v>1991</v>
      </c>
      <c r="L1225">
        <v>31</v>
      </c>
      <c r="M1225">
        <v>8</v>
      </c>
      <c r="N1225">
        <v>1991</v>
      </c>
      <c r="O1225" s="2">
        <f t="shared" si="44"/>
        <v>33359</v>
      </c>
      <c r="P1225" s="2">
        <f t="shared" si="45"/>
        <v>33481</v>
      </c>
    </row>
    <row r="1226" spans="2:16" x14ac:dyDescent="0.3">
      <c r="B1226">
        <v>1223</v>
      </c>
      <c r="C1226" t="s">
        <v>2241</v>
      </c>
      <c r="D1226" t="s">
        <v>76</v>
      </c>
      <c r="E1226" t="s">
        <v>77</v>
      </c>
      <c r="F1226" t="s">
        <v>1388</v>
      </c>
      <c r="G1226" t="s">
        <v>1389</v>
      </c>
      <c r="I1226">
        <v>1</v>
      </c>
      <c r="J1226">
        <v>5</v>
      </c>
      <c r="K1226">
        <v>1992</v>
      </c>
      <c r="L1226">
        <v>31</v>
      </c>
      <c r="M1226">
        <v>8</v>
      </c>
      <c r="N1226">
        <v>1992</v>
      </c>
      <c r="O1226" s="2">
        <f t="shared" si="44"/>
        <v>33725</v>
      </c>
      <c r="P1226" s="2">
        <f t="shared" si="45"/>
        <v>33847</v>
      </c>
    </row>
    <row r="1227" spans="2:16" x14ac:dyDescent="0.3">
      <c r="B1227">
        <v>1224</v>
      </c>
      <c r="C1227" t="s">
        <v>2242</v>
      </c>
      <c r="D1227" t="s">
        <v>76</v>
      </c>
      <c r="E1227" t="s">
        <v>77</v>
      </c>
      <c r="F1227" t="s">
        <v>1390</v>
      </c>
      <c r="G1227" t="s">
        <v>1391</v>
      </c>
      <c r="I1227">
        <v>1</v>
      </c>
      <c r="J1227">
        <v>5</v>
      </c>
      <c r="K1227">
        <v>1993</v>
      </c>
      <c r="L1227">
        <v>31</v>
      </c>
      <c r="M1227">
        <v>8</v>
      </c>
      <c r="N1227">
        <v>1993</v>
      </c>
      <c r="O1227" s="2">
        <f t="shared" si="44"/>
        <v>34090</v>
      </c>
      <c r="P1227" s="2">
        <f t="shared" si="45"/>
        <v>34212</v>
      </c>
    </row>
    <row r="1228" spans="2:16" x14ac:dyDescent="0.3">
      <c r="B1228">
        <v>1225</v>
      </c>
      <c r="C1228" t="s">
        <v>2243</v>
      </c>
      <c r="D1228" t="s">
        <v>76</v>
      </c>
      <c r="E1228" t="s">
        <v>77</v>
      </c>
      <c r="F1228" t="s">
        <v>1392</v>
      </c>
      <c r="G1228" t="s">
        <v>1393</v>
      </c>
      <c r="I1228">
        <v>1</v>
      </c>
      <c r="J1228">
        <v>5</v>
      </c>
      <c r="K1228">
        <v>1994</v>
      </c>
      <c r="L1228">
        <v>31</v>
      </c>
      <c r="M1228">
        <v>8</v>
      </c>
      <c r="N1228">
        <v>1994</v>
      </c>
      <c r="O1228" s="2">
        <f t="shared" si="44"/>
        <v>34455</v>
      </c>
      <c r="P1228" s="2">
        <f t="shared" si="45"/>
        <v>34577</v>
      </c>
    </row>
    <row r="1229" spans="2:16" x14ac:dyDescent="0.3">
      <c r="B1229">
        <v>1226</v>
      </c>
      <c r="C1229" t="s">
        <v>2244</v>
      </c>
      <c r="D1229" t="s">
        <v>76</v>
      </c>
      <c r="E1229" t="s">
        <v>77</v>
      </c>
      <c r="F1229" t="s">
        <v>1394</v>
      </c>
      <c r="G1229" t="s">
        <v>1395</v>
      </c>
      <c r="I1229">
        <v>1</v>
      </c>
      <c r="J1229">
        <v>5</v>
      </c>
      <c r="K1229">
        <v>1995</v>
      </c>
      <c r="L1229">
        <v>31</v>
      </c>
      <c r="M1229">
        <v>8</v>
      </c>
      <c r="N1229">
        <v>1995</v>
      </c>
      <c r="O1229" s="2">
        <f t="shared" si="44"/>
        <v>34820</v>
      </c>
      <c r="P1229" s="2">
        <f t="shared" si="45"/>
        <v>34942</v>
      </c>
    </row>
    <row r="1230" spans="2:16" x14ac:dyDescent="0.3">
      <c r="B1230">
        <v>1227</v>
      </c>
      <c r="C1230" t="s">
        <v>2245</v>
      </c>
      <c r="D1230" t="s">
        <v>76</v>
      </c>
      <c r="E1230" t="s">
        <v>77</v>
      </c>
      <c r="F1230" t="s">
        <v>1396</v>
      </c>
      <c r="G1230" t="s">
        <v>1397</v>
      </c>
      <c r="I1230">
        <v>1</v>
      </c>
      <c r="J1230">
        <v>5</v>
      </c>
      <c r="K1230">
        <v>1996</v>
      </c>
      <c r="L1230">
        <v>31</v>
      </c>
      <c r="M1230">
        <v>8</v>
      </c>
      <c r="N1230">
        <v>1996</v>
      </c>
      <c r="O1230" s="2">
        <f t="shared" si="44"/>
        <v>35186</v>
      </c>
      <c r="P1230" s="2">
        <f t="shared" si="45"/>
        <v>35308</v>
      </c>
    </row>
    <row r="1231" spans="2:16" x14ac:dyDescent="0.3">
      <c r="B1231">
        <v>1228</v>
      </c>
      <c r="C1231" t="s">
        <v>2246</v>
      </c>
      <c r="D1231" t="s">
        <v>76</v>
      </c>
      <c r="E1231" t="s">
        <v>77</v>
      </c>
      <c r="F1231" t="s">
        <v>1398</v>
      </c>
      <c r="G1231" t="s">
        <v>1399</v>
      </c>
      <c r="I1231">
        <v>1</v>
      </c>
      <c r="J1231">
        <v>5</v>
      </c>
      <c r="K1231">
        <v>1997</v>
      </c>
      <c r="L1231">
        <v>31</v>
      </c>
      <c r="M1231">
        <v>8</v>
      </c>
      <c r="N1231">
        <v>1997</v>
      </c>
      <c r="O1231" s="2">
        <f t="shared" si="44"/>
        <v>35551</v>
      </c>
      <c r="P1231" s="2">
        <f t="shared" si="45"/>
        <v>35673</v>
      </c>
    </row>
    <row r="1232" spans="2:16" x14ac:dyDescent="0.3">
      <c r="B1232">
        <v>1229</v>
      </c>
      <c r="C1232" t="s">
        <v>2247</v>
      </c>
      <c r="D1232" t="s">
        <v>76</v>
      </c>
      <c r="E1232" t="s">
        <v>77</v>
      </c>
      <c r="F1232" t="s">
        <v>1400</v>
      </c>
      <c r="G1232" t="s">
        <v>1401</v>
      </c>
      <c r="I1232">
        <v>1</v>
      </c>
      <c r="J1232">
        <v>5</v>
      </c>
      <c r="K1232">
        <v>1998</v>
      </c>
      <c r="L1232">
        <v>31</v>
      </c>
      <c r="M1232">
        <v>8</v>
      </c>
      <c r="N1232">
        <v>1998</v>
      </c>
      <c r="O1232" s="2">
        <f t="shared" si="44"/>
        <v>35916</v>
      </c>
      <c r="P1232" s="2">
        <f t="shared" si="45"/>
        <v>36038</v>
      </c>
    </row>
    <row r="1233" spans="2:16" x14ac:dyDescent="0.3">
      <c r="B1233">
        <v>1230</v>
      </c>
      <c r="C1233" t="s">
        <v>2248</v>
      </c>
      <c r="D1233" t="s">
        <v>76</v>
      </c>
      <c r="E1233" t="s">
        <v>77</v>
      </c>
      <c r="F1233" t="s">
        <v>1402</v>
      </c>
      <c r="G1233" t="s">
        <v>1403</v>
      </c>
      <c r="I1233">
        <v>1</v>
      </c>
      <c r="J1233">
        <v>5</v>
      </c>
      <c r="K1233">
        <v>1999</v>
      </c>
      <c r="L1233">
        <v>31</v>
      </c>
      <c r="M1233">
        <v>8</v>
      </c>
      <c r="N1233">
        <v>1999</v>
      </c>
      <c r="O1233" s="2">
        <f t="shared" si="44"/>
        <v>36281</v>
      </c>
      <c r="P1233" s="2">
        <f t="shared" si="45"/>
        <v>36403</v>
      </c>
    </row>
    <row r="1234" spans="2:16" x14ac:dyDescent="0.3">
      <c r="B1234">
        <v>1231</v>
      </c>
      <c r="C1234" t="s">
        <v>2249</v>
      </c>
      <c r="D1234" t="s">
        <v>76</v>
      </c>
      <c r="E1234" t="s">
        <v>77</v>
      </c>
      <c r="F1234" t="s">
        <v>1404</v>
      </c>
      <c r="G1234" t="s">
        <v>1405</v>
      </c>
      <c r="I1234">
        <v>1</v>
      </c>
      <c r="J1234">
        <v>5</v>
      </c>
      <c r="K1234">
        <v>2000</v>
      </c>
      <c r="L1234">
        <v>31</v>
      </c>
      <c r="M1234">
        <v>8</v>
      </c>
      <c r="N1234">
        <v>2000</v>
      </c>
      <c r="O1234" s="2">
        <f t="shared" si="44"/>
        <v>36647</v>
      </c>
      <c r="P1234" s="2">
        <f t="shared" si="45"/>
        <v>36769</v>
      </c>
    </row>
    <row r="1235" spans="2:16" x14ac:dyDescent="0.3">
      <c r="B1235">
        <v>1232</v>
      </c>
      <c r="C1235" t="s">
        <v>2250</v>
      </c>
      <c r="D1235" t="s">
        <v>76</v>
      </c>
      <c r="E1235" t="s">
        <v>77</v>
      </c>
      <c r="F1235" t="s">
        <v>1406</v>
      </c>
      <c r="G1235" t="s">
        <v>1407</v>
      </c>
      <c r="I1235">
        <v>1</v>
      </c>
      <c r="J1235">
        <v>5</v>
      </c>
      <c r="K1235">
        <v>2001</v>
      </c>
      <c r="L1235">
        <v>31</v>
      </c>
      <c r="M1235">
        <v>8</v>
      </c>
      <c r="N1235">
        <v>2001</v>
      </c>
      <c r="O1235" s="2">
        <f t="shared" si="44"/>
        <v>37012</v>
      </c>
      <c r="P1235" s="2">
        <f t="shared" si="45"/>
        <v>37134</v>
      </c>
    </row>
    <row r="1236" spans="2:16" x14ac:dyDescent="0.3">
      <c r="B1236">
        <v>1233</v>
      </c>
      <c r="C1236" t="s">
        <v>2251</v>
      </c>
      <c r="D1236" t="s">
        <v>76</v>
      </c>
      <c r="E1236" t="s">
        <v>77</v>
      </c>
      <c r="F1236" t="s">
        <v>1408</v>
      </c>
      <c r="G1236" t="s">
        <v>1409</v>
      </c>
      <c r="I1236">
        <v>1</v>
      </c>
      <c r="J1236">
        <v>5</v>
      </c>
      <c r="K1236">
        <v>2002</v>
      </c>
      <c r="L1236">
        <v>31</v>
      </c>
      <c r="M1236">
        <v>8</v>
      </c>
      <c r="N1236">
        <v>2002</v>
      </c>
      <c r="O1236" s="2">
        <f t="shared" si="44"/>
        <v>37377</v>
      </c>
      <c r="P1236" s="2">
        <f t="shared" si="45"/>
        <v>37499</v>
      </c>
    </row>
    <row r="1237" spans="2:16" x14ac:dyDescent="0.3">
      <c r="B1237">
        <v>1234</v>
      </c>
      <c r="C1237" t="s">
        <v>2252</v>
      </c>
      <c r="D1237" t="s">
        <v>76</v>
      </c>
      <c r="E1237" t="s">
        <v>77</v>
      </c>
      <c r="F1237" t="s">
        <v>1410</v>
      </c>
      <c r="G1237" t="s">
        <v>1411</v>
      </c>
      <c r="I1237">
        <v>1</v>
      </c>
      <c r="J1237">
        <v>5</v>
      </c>
      <c r="K1237">
        <v>2003</v>
      </c>
      <c r="L1237">
        <v>31</v>
      </c>
      <c r="M1237">
        <v>8</v>
      </c>
      <c r="N1237">
        <v>2003</v>
      </c>
      <c r="O1237" s="2">
        <f t="shared" si="44"/>
        <v>37742</v>
      </c>
      <c r="P1237" s="2">
        <f t="shared" si="45"/>
        <v>37864</v>
      </c>
    </row>
    <row r="1238" spans="2:16" x14ac:dyDescent="0.3">
      <c r="B1238">
        <v>1235</v>
      </c>
      <c r="C1238" t="s">
        <v>2253</v>
      </c>
      <c r="D1238" t="s">
        <v>76</v>
      </c>
      <c r="E1238" t="s">
        <v>77</v>
      </c>
      <c r="F1238" t="s">
        <v>1412</v>
      </c>
      <c r="G1238" t="s">
        <v>1413</v>
      </c>
      <c r="I1238">
        <v>1</v>
      </c>
      <c r="J1238">
        <v>5</v>
      </c>
      <c r="K1238">
        <v>2004</v>
      </c>
      <c r="L1238">
        <v>31</v>
      </c>
      <c r="M1238">
        <v>8</v>
      </c>
      <c r="N1238">
        <v>2004</v>
      </c>
      <c r="O1238" s="2">
        <f t="shared" si="44"/>
        <v>38108</v>
      </c>
      <c r="P1238" s="2">
        <f t="shared" si="45"/>
        <v>38230</v>
      </c>
    </row>
    <row r="1239" spans="2:16" x14ac:dyDescent="0.3">
      <c r="B1239">
        <v>1236</v>
      </c>
      <c r="C1239" t="s">
        <v>2254</v>
      </c>
      <c r="D1239" t="s">
        <v>76</v>
      </c>
      <c r="E1239" t="s">
        <v>77</v>
      </c>
      <c r="F1239" t="s">
        <v>1414</v>
      </c>
      <c r="G1239" t="s">
        <v>1415</v>
      </c>
      <c r="I1239">
        <v>1</v>
      </c>
      <c r="J1239">
        <v>5</v>
      </c>
      <c r="K1239">
        <v>2005</v>
      </c>
      <c r="L1239">
        <v>31</v>
      </c>
      <c r="M1239">
        <v>8</v>
      </c>
      <c r="N1239">
        <v>2005</v>
      </c>
      <c r="O1239" s="2">
        <f t="shared" si="44"/>
        <v>38473</v>
      </c>
      <c r="P1239" s="2">
        <f t="shared" si="45"/>
        <v>38595</v>
      </c>
    </row>
    <row r="1240" spans="2:16" x14ac:dyDescent="0.3">
      <c r="B1240">
        <v>1237</v>
      </c>
      <c r="C1240" t="s">
        <v>2255</v>
      </c>
      <c r="D1240" t="s">
        <v>76</v>
      </c>
      <c r="E1240" t="s">
        <v>77</v>
      </c>
      <c r="F1240" t="s">
        <v>1416</v>
      </c>
      <c r="G1240" t="s">
        <v>1417</v>
      </c>
      <c r="I1240">
        <v>1</v>
      </c>
      <c r="J1240">
        <v>5</v>
      </c>
      <c r="K1240">
        <v>2006</v>
      </c>
      <c r="L1240">
        <v>31</v>
      </c>
      <c r="M1240">
        <v>8</v>
      </c>
      <c r="N1240">
        <v>2006</v>
      </c>
      <c r="O1240" s="2">
        <f t="shared" si="44"/>
        <v>38838</v>
      </c>
      <c r="P1240" s="2">
        <f t="shared" si="45"/>
        <v>38960</v>
      </c>
    </row>
    <row r="1241" spans="2:16" x14ac:dyDescent="0.3">
      <c r="B1241">
        <v>1238</v>
      </c>
      <c r="C1241" t="s">
        <v>2256</v>
      </c>
      <c r="D1241" t="s">
        <v>76</v>
      </c>
      <c r="E1241" t="s">
        <v>77</v>
      </c>
      <c r="F1241" t="s">
        <v>1418</v>
      </c>
      <c r="G1241" t="s">
        <v>1419</v>
      </c>
      <c r="I1241">
        <v>1</v>
      </c>
      <c r="J1241">
        <v>5</v>
      </c>
      <c r="K1241">
        <v>2007</v>
      </c>
      <c r="L1241">
        <v>31</v>
      </c>
      <c r="M1241">
        <v>8</v>
      </c>
      <c r="N1241">
        <v>2007</v>
      </c>
      <c r="O1241" s="2">
        <f t="shared" si="44"/>
        <v>39203</v>
      </c>
      <c r="P1241" s="2">
        <f t="shared" si="45"/>
        <v>39325</v>
      </c>
    </row>
    <row r="1242" spans="2:16" x14ac:dyDescent="0.3">
      <c r="B1242">
        <v>1239</v>
      </c>
      <c r="C1242" t="s">
        <v>2257</v>
      </c>
      <c r="D1242" t="s">
        <v>76</v>
      </c>
      <c r="E1242" t="s">
        <v>77</v>
      </c>
      <c r="F1242" t="s">
        <v>1420</v>
      </c>
      <c r="G1242" t="s">
        <v>1421</v>
      </c>
      <c r="I1242">
        <v>1</v>
      </c>
      <c r="J1242">
        <v>5</v>
      </c>
      <c r="K1242">
        <v>2008</v>
      </c>
      <c r="L1242">
        <v>31</v>
      </c>
      <c r="M1242">
        <v>8</v>
      </c>
      <c r="N1242">
        <v>2008</v>
      </c>
      <c r="O1242" s="2">
        <f t="shared" si="44"/>
        <v>39569</v>
      </c>
      <c r="P1242" s="2">
        <f t="shared" si="45"/>
        <v>39691</v>
      </c>
    </row>
    <row r="1243" spans="2:16" x14ac:dyDescent="0.3">
      <c r="B1243">
        <v>1240</v>
      </c>
      <c r="C1243" t="s">
        <v>2258</v>
      </c>
      <c r="D1243" t="s">
        <v>76</v>
      </c>
      <c r="E1243" t="s">
        <v>77</v>
      </c>
      <c r="F1243" t="s">
        <v>1422</v>
      </c>
      <c r="G1243" t="s">
        <v>1423</v>
      </c>
      <c r="I1243">
        <v>1</v>
      </c>
      <c r="J1243">
        <v>5</v>
      </c>
      <c r="K1243">
        <v>2009</v>
      </c>
      <c r="L1243">
        <v>31</v>
      </c>
      <c r="M1243">
        <v>8</v>
      </c>
      <c r="N1243">
        <v>2009</v>
      </c>
      <c r="O1243" s="2">
        <f t="shared" si="44"/>
        <v>39934</v>
      </c>
      <c r="P1243" s="2">
        <f t="shared" si="45"/>
        <v>40056</v>
      </c>
    </row>
    <row r="1244" spans="2:16" x14ac:dyDescent="0.3">
      <c r="B1244">
        <v>1241</v>
      </c>
      <c r="C1244" t="s">
        <v>2259</v>
      </c>
      <c r="D1244" t="s">
        <v>76</v>
      </c>
      <c r="E1244" t="s">
        <v>77</v>
      </c>
      <c r="F1244" t="s">
        <v>1424</v>
      </c>
      <c r="G1244" t="s">
        <v>1425</v>
      </c>
      <c r="I1244">
        <v>1</v>
      </c>
      <c r="J1244">
        <v>5</v>
      </c>
      <c r="K1244">
        <v>2010</v>
      </c>
      <c r="L1244">
        <v>31</v>
      </c>
      <c r="M1244">
        <v>8</v>
      </c>
      <c r="N1244">
        <v>2010</v>
      </c>
      <c r="O1244" s="2">
        <f t="shared" si="44"/>
        <v>40299</v>
      </c>
      <c r="P1244" s="2">
        <f t="shared" si="45"/>
        <v>40421</v>
      </c>
    </row>
    <row r="1245" spans="2:16" x14ac:dyDescent="0.3">
      <c r="B1245">
        <v>1242</v>
      </c>
      <c r="C1245" t="s">
        <v>2260</v>
      </c>
      <c r="D1245" t="s">
        <v>76</v>
      </c>
      <c r="E1245" t="s">
        <v>77</v>
      </c>
      <c r="F1245" t="s">
        <v>1426</v>
      </c>
      <c r="G1245" t="s">
        <v>1427</v>
      </c>
      <c r="I1245">
        <v>1</v>
      </c>
      <c r="J1245">
        <v>5</v>
      </c>
      <c r="K1245">
        <v>2011</v>
      </c>
      <c r="L1245">
        <v>31</v>
      </c>
      <c r="M1245">
        <v>8</v>
      </c>
      <c r="N1245">
        <v>2011</v>
      </c>
      <c r="O1245" s="2">
        <f t="shared" ref="O1245:O1308" si="46">+DATE(K1245,J1245,I1245)</f>
        <v>40664</v>
      </c>
      <c r="P1245" s="2">
        <f t="shared" ref="P1245:P1308" si="47">+DATE(N1245,M1245,L1245)</f>
        <v>40786</v>
      </c>
    </row>
    <row r="1246" spans="2:16" x14ac:dyDescent="0.3">
      <c r="B1246">
        <v>1243</v>
      </c>
      <c r="C1246" t="s">
        <v>2261</v>
      </c>
      <c r="D1246" t="s">
        <v>76</v>
      </c>
      <c r="E1246" t="s">
        <v>77</v>
      </c>
      <c r="F1246" t="s">
        <v>1428</v>
      </c>
      <c r="G1246" t="s">
        <v>1429</v>
      </c>
      <c r="I1246">
        <v>1</v>
      </c>
      <c r="J1246">
        <v>5</v>
      </c>
      <c r="K1246">
        <v>2012</v>
      </c>
      <c r="L1246">
        <v>31</v>
      </c>
      <c r="M1246">
        <v>8</v>
      </c>
      <c r="N1246">
        <v>2012</v>
      </c>
      <c r="O1246" s="2">
        <f t="shared" si="46"/>
        <v>41030</v>
      </c>
      <c r="P1246" s="2">
        <f t="shared" si="47"/>
        <v>41152</v>
      </c>
    </row>
    <row r="1247" spans="2:16" x14ac:dyDescent="0.3">
      <c r="B1247">
        <v>1244</v>
      </c>
      <c r="C1247" t="s">
        <v>2262</v>
      </c>
      <c r="D1247" t="s">
        <v>76</v>
      </c>
      <c r="E1247" t="s">
        <v>77</v>
      </c>
      <c r="F1247" t="s">
        <v>1430</v>
      </c>
      <c r="G1247" t="s">
        <v>1431</v>
      </c>
      <c r="I1247">
        <v>1</v>
      </c>
      <c r="J1247">
        <v>5</v>
      </c>
      <c r="K1247">
        <v>2013</v>
      </c>
      <c r="L1247">
        <v>31</v>
      </c>
      <c r="M1247">
        <v>8</v>
      </c>
      <c r="N1247">
        <v>2013</v>
      </c>
      <c r="O1247" s="2">
        <f t="shared" si="46"/>
        <v>41395</v>
      </c>
      <c r="P1247" s="2">
        <f t="shared" si="47"/>
        <v>41517</v>
      </c>
    </row>
    <row r="1248" spans="2:16" x14ac:dyDescent="0.3">
      <c r="B1248">
        <v>1245</v>
      </c>
      <c r="C1248" t="s">
        <v>2263</v>
      </c>
      <c r="D1248" t="s">
        <v>76</v>
      </c>
      <c r="E1248" t="s">
        <v>77</v>
      </c>
      <c r="F1248" t="s">
        <v>1432</v>
      </c>
      <c r="G1248" t="s">
        <v>1433</v>
      </c>
      <c r="I1248">
        <v>1</v>
      </c>
      <c r="J1248">
        <v>5</v>
      </c>
      <c r="K1248">
        <v>2014</v>
      </c>
      <c r="L1248">
        <v>31</v>
      </c>
      <c r="M1248">
        <v>8</v>
      </c>
      <c r="N1248">
        <v>2014</v>
      </c>
      <c r="O1248" s="2">
        <f t="shared" si="46"/>
        <v>41760</v>
      </c>
      <c r="P1248" s="2">
        <f t="shared" si="47"/>
        <v>41882</v>
      </c>
    </row>
    <row r="1249" spans="2:16" x14ac:dyDescent="0.3">
      <c r="B1249">
        <v>1246</v>
      </c>
      <c r="C1249" t="s">
        <v>2264</v>
      </c>
      <c r="D1249" t="s">
        <v>76</v>
      </c>
      <c r="E1249" t="s">
        <v>77</v>
      </c>
      <c r="F1249" t="s">
        <v>1434</v>
      </c>
      <c r="G1249" t="s">
        <v>1435</v>
      </c>
      <c r="I1249">
        <v>1</v>
      </c>
      <c r="J1249">
        <v>5</v>
      </c>
      <c r="K1249">
        <v>2015</v>
      </c>
      <c r="L1249">
        <v>31</v>
      </c>
      <c r="M1249">
        <v>8</v>
      </c>
      <c r="N1249">
        <v>2015</v>
      </c>
      <c r="O1249" s="2">
        <f t="shared" si="46"/>
        <v>42125</v>
      </c>
      <c r="P1249" s="2">
        <f t="shared" si="47"/>
        <v>42247</v>
      </c>
    </row>
    <row r="1250" spans="2:16" x14ac:dyDescent="0.3">
      <c r="B1250">
        <v>1247</v>
      </c>
      <c r="C1250" t="s">
        <v>2265</v>
      </c>
      <c r="D1250" t="s">
        <v>76</v>
      </c>
      <c r="E1250" t="s">
        <v>77</v>
      </c>
      <c r="F1250" t="s">
        <v>1436</v>
      </c>
      <c r="G1250" t="s">
        <v>1437</v>
      </c>
      <c r="I1250">
        <v>1</v>
      </c>
      <c r="J1250">
        <v>5</v>
      </c>
      <c r="K1250">
        <v>2016</v>
      </c>
      <c r="L1250">
        <v>31</v>
      </c>
      <c r="M1250">
        <v>8</v>
      </c>
      <c r="N1250">
        <v>2016</v>
      </c>
      <c r="O1250" s="2">
        <f t="shared" si="46"/>
        <v>42491</v>
      </c>
      <c r="P1250" s="2">
        <f t="shared" si="47"/>
        <v>42613</v>
      </c>
    </row>
    <row r="1251" spans="2:16" x14ac:dyDescent="0.3">
      <c r="B1251">
        <v>1248</v>
      </c>
      <c r="C1251" t="s">
        <v>2266</v>
      </c>
      <c r="D1251" t="s">
        <v>76</v>
      </c>
      <c r="E1251" t="s">
        <v>77</v>
      </c>
      <c r="F1251" t="s">
        <v>1438</v>
      </c>
      <c r="G1251" t="s">
        <v>1439</v>
      </c>
      <c r="I1251">
        <v>1</v>
      </c>
      <c r="J1251">
        <v>5</v>
      </c>
      <c r="K1251">
        <v>2017</v>
      </c>
      <c r="L1251">
        <v>31</v>
      </c>
      <c r="M1251">
        <v>8</v>
      </c>
      <c r="N1251">
        <v>2017</v>
      </c>
      <c r="O1251" s="2">
        <f t="shared" si="46"/>
        <v>42856</v>
      </c>
      <c r="P1251" s="2">
        <f t="shared" si="47"/>
        <v>42978</v>
      </c>
    </row>
    <row r="1252" spans="2:16" x14ac:dyDescent="0.3">
      <c r="B1252">
        <v>1249</v>
      </c>
      <c r="C1252" t="s">
        <v>2267</v>
      </c>
      <c r="D1252" t="s">
        <v>76</v>
      </c>
      <c r="E1252" t="s">
        <v>77</v>
      </c>
      <c r="F1252" t="s">
        <v>1440</v>
      </c>
      <c r="G1252" t="s">
        <v>1441</v>
      </c>
      <c r="I1252">
        <v>1</v>
      </c>
      <c r="J1252">
        <v>5</v>
      </c>
      <c r="K1252">
        <v>2018</v>
      </c>
      <c r="L1252">
        <v>31</v>
      </c>
      <c r="M1252">
        <v>8</v>
      </c>
      <c r="N1252">
        <v>2018</v>
      </c>
      <c r="O1252" s="2">
        <f t="shared" si="46"/>
        <v>43221</v>
      </c>
      <c r="P1252" s="2">
        <f t="shared" si="47"/>
        <v>43343</v>
      </c>
    </row>
    <row r="1253" spans="2:16" x14ac:dyDescent="0.3">
      <c r="B1253">
        <v>1250</v>
      </c>
      <c r="C1253" t="s">
        <v>2268</v>
      </c>
      <c r="D1253" t="s">
        <v>76</v>
      </c>
      <c r="E1253" t="s">
        <v>77</v>
      </c>
      <c r="F1253" t="s">
        <v>1442</v>
      </c>
      <c r="G1253" t="s">
        <v>1443</v>
      </c>
      <c r="I1253">
        <v>1</v>
      </c>
      <c r="J1253">
        <v>5</v>
      </c>
      <c r="K1253">
        <v>2019</v>
      </c>
      <c r="L1253">
        <v>31</v>
      </c>
      <c r="M1253">
        <v>8</v>
      </c>
      <c r="N1253">
        <v>2019</v>
      </c>
      <c r="O1253" s="2">
        <f t="shared" si="46"/>
        <v>43586</v>
      </c>
      <c r="P1253" s="2">
        <f t="shared" si="47"/>
        <v>43708</v>
      </c>
    </row>
    <row r="1254" spans="2:16" x14ac:dyDescent="0.3">
      <c r="B1254">
        <v>1251</v>
      </c>
      <c r="C1254" t="s">
        <v>2269</v>
      </c>
      <c r="D1254" t="s">
        <v>76</v>
      </c>
      <c r="E1254" t="s">
        <v>77</v>
      </c>
      <c r="F1254" t="s">
        <v>1444</v>
      </c>
      <c r="G1254" t="s">
        <v>1445</v>
      </c>
      <c r="I1254">
        <v>1</v>
      </c>
      <c r="J1254">
        <v>5</v>
      </c>
      <c r="K1254">
        <v>2020</v>
      </c>
      <c r="L1254">
        <v>31</v>
      </c>
      <c r="M1254">
        <v>8</v>
      </c>
      <c r="N1254">
        <v>2020</v>
      </c>
      <c r="O1254" s="2">
        <f t="shared" si="46"/>
        <v>43952</v>
      </c>
      <c r="P1254" s="2">
        <f t="shared" si="47"/>
        <v>44074</v>
      </c>
    </row>
    <row r="1255" spans="2:16" x14ac:dyDescent="0.3">
      <c r="B1255">
        <v>1252</v>
      </c>
      <c r="C1255" t="s">
        <v>2270</v>
      </c>
      <c r="D1255" t="s">
        <v>76</v>
      </c>
      <c r="E1255" t="s">
        <v>77</v>
      </c>
      <c r="F1255" t="s">
        <v>1446</v>
      </c>
      <c r="G1255" t="s">
        <v>1447</v>
      </c>
      <c r="I1255">
        <v>1</v>
      </c>
      <c r="J1255">
        <v>5</v>
      </c>
      <c r="K1255">
        <v>2021</v>
      </c>
      <c r="L1255">
        <v>31</v>
      </c>
      <c r="M1255">
        <v>8</v>
      </c>
      <c r="N1255">
        <v>2021</v>
      </c>
      <c r="O1255" s="2">
        <f t="shared" si="46"/>
        <v>44317</v>
      </c>
      <c r="P1255" s="2">
        <f t="shared" si="47"/>
        <v>44439</v>
      </c>
    </row>
    <row r="1256" spans="2:16" x14ac:dyDescent="0.3">
      <c r="B1256">
        <v>1253</v>
      </c>
      <c r="C1256" t="s">
        <v>2271</v>
      </c>
      <c r="D1256" t="s">
        <v>76</v>
      </c>
      <c r="E1256" t="s">
        <v>77</v>
      </c>
      <c r="F1256" t="s">
        <v>1448</v>
      </c>
      <c r="G1256" t="s">
        <v>1449</v>
      </c>
      <c r="I1256">
        <v>1</v>
      </c>
      <c r="J1256">
        <v>5</v>
      </c>
      <c r="K1256">
        <v>2022</v>
      </c>
      <c r="L1256">
        <v>31</v>
      </c>
      <c r="M1256">
        <v>8</v>
      </c>
      <c r="N1256">
        <v>2022</v>
      </c>
      <c r="O1256" s="2">
        <f t="shared" si="46"/>
        <v>44682</v>
      </c>
      <c r="P1256" s="2">
        <f t="shared" si="47"/>
        <v>44804</v>
      </c>
    </row>
    <row r="1257" spans="2:16" x14ac:dyDescent="0.3">
      <c r="B1257">
        <v>1254</v>
      </c>
      <c r="C1257" t="s">
        <v>2272</v>
      </c>
      <c r="D1257" t="s">
        <v>76</v>
      </c>
      <c r="E1257" t="s">
        <v>77</v>
      </c>
      <c r="F1257" t="s">
        <v>1450</v>
      </c>
      <c r="G1257" t="s">
        <v>1451</v>
      </c>
      <c r="I1257">
        <v>1</v>
      </c>
      <c r="J1257">
        <v>5</v>
      </c>
      <c r="K1257">
        <v>2023</v>
      </c>
      <c r="L1257">
        <v>31</v>
      </c>
      <c r="M1257">
        <v>8</v>
      </c>
      <c r="N1257">
        <v>2023</v>
      </c>
      <c r="O1257" s="2">
        <f t="shared" si="46"/>
        <v>45047</v>
      </c>
      <c r="P1257" s="2">
        <f t="shared" si="47"/>
        <v>45169</v>
      </c>
    </row>
    <row r="1258" spans="2:16" x14ac:dyDescent="0.3">
      <c r="B1258">
        <v>1255</v>
      </c>
      <c r="C1258" t="s">
        <v>2273</v>
      </c>
      <c r="D1258" t="s">
        <v>76</v>
      </c>
      <c r="E1258" t="s">
        <v>77</v>
      </c>
      <c r="F1258" t="s">
        <v>1452</v>
      </c>
      <c r="G1258" t="s">
        <v>1453</v>
      </c>
      <c r="I1258">
        <v>1</v>
      </c>
      <c r="J1258">
        <v>5</v>
      </c>
      <c r="K1258">
        <v>2024</v>
      </c>
      <c r="L1258">
        <v>31</v>
      </c>
      <c r="M1258">
        <v>8</v>
      </c>
      <c r="N1258">
        <v>2024</v>
      </c>
      <c r="O1258" s="2">
        <f t="shared" si="46"/>
        <v>45413</v>
      </c>
      <c r="P1258" s="2">
        <f t="shared" si="47"/>
        <v>45535</v>
      </c>
    </row>
    <row r="1259" spans="2:16" x14ac:dyDescent="0.3">
      <c r="B1259">
        <v>1256</v>
      </c>
      <c r="C1259" t="s">
        <v>2274</v>
      </c>
      <c r="D1259" t="s">
        <v>76</v>
      </c>
      <c r="E1259" t="s">
        <v>77</v>
      </c>
      <c r="F1259" t="s">
        <v>1454</v>
      </c>
      <c r="G1259" t="s">
        <v>1455</v>
      </c>
      <c r="I1259">
        <v>1</v>
      </c>
      <c r="J1259">
        <v>5</v>
      </c>
      <c r="K1259">
        <v>2025</v>
      </c>
      <c r="L1259">
        <v>31</v>
      </c>
      <c r="M1259">
        <v>8</v>
      </c>
      <c r="N1259">
        <v>2025</v>
      </c>
      <c r="O1259" s="2">
        <f t="shared" si="46"/>
        <v>45778</v>
      </c>
      <c r="P1259" s="2">
        <f t="shared" si="47"/>
        <v>45900</v>
      </c>
    </row>
    <row r="1260" spans="2:16" x14ac:dyDescent="0.3">
      <c r="B1260">
        <v>1257</v>
      </c>
      <c r="C1260" t="s">
        <v>2275</v>
      </c>
      <c r="D1260" t="s">
        <v>76</v>
      </c>
      <c r="E1260" t="s">
        <v>77</v>
      </c>
      <c r="F1260" t="s">
        <v>1456</v>
      </c>
      <c r="G1260" t="s">
        <v>1457</v>
      </c>
      <c r="I1260">
        <v>1</v>
      </c>
      <c r="J1260">
        <v>5</v>
      </c>
      <c r="K1260">
        <v>2026</v>
      </c>
      <c r="L1260">
        <v>31</v>
      </c>
      <c r="M1260">
        <v>8</v>
      </c>
      <c r="N1260">
        <v>2026</v>
      </c>
      <c r="O1260" s="2">
        <f t="shared" si="46"/>
        <v>46143</v>
      </c>
      <c r="P1260" s="2">
        <f t="shared" si="47"/>
        <v>46265</v>
      </c>
    </row>
    <row r="1261" spans="2:16" x14ac:dyDescent="0.3">
      <c r="B1261">
        <v>1258</v>
      </c>
      <c r="C1261" t="s">
        <v>2276</v>
      </c>
      <c r="D1261" t="s">
        <v>76</v>
      </c>
      <c r="E1261" t="s">
        <v>77</v>
      </c>
      <c r="F1261" t="s">
        <v>1458</v>
      </c>
      <c r="G1261" t="s">
        <v>1459</v>
      </c>
      <c r="I1261">
        <v>1</v>
      </c>
      <c r="J1261">
        <v>5</v>
      </c>
      <c r="K1261">
        <v>2027</v>
      </c>
      <c r="L1261">
        <v>31</v>
      </c>
      <c r="M1261">
        <v>8</v>
      </c>
      <c r="N1261">
        <v>2027</v>
      </c>
      <c r="O1261" s="2">
        <f t="shared" si="46"/>
        <v>46508</v>
      </c>
      <c r="P1261" s="2">
        <f t="shared" si="47"/>
        <v>46630</v>
      </c>
    </row>
    <row r="1262" spans="2:16" x14ac:dyDescent="0.3">
      <c r="B1262">
        <v>1259</v>
      </c>
      <c r="C1262" t="s">
        <v>2277</v>
      </c>
      <c r="D1262" t="s">
        <v>76</v>
      </c>
      <c r="E1262" t="s">
        <v>77</v>
      </c>
      <c r="F1262" t="s">
        <v>1460</v>
      </c>
      <c r="G1262" t="s">
        <v>1461</v>
      </c>
      <c r="I1262">
        <v>1</v>
      </c>
      <c r="J1262">
        <v>5</v>
      </c>
      <c r="K1262">
        <v>2028</v>
      </c>
      <c r="L1262">
        <v>31</v>
      </c>
      <c r="M1262">
        <v>8</v>
      </c>
      <c r="N1262">
        <v>2028</v>
      </c>
      <c r="O1262" s="2">
        <f t="shared" si="46"/>
        <v>46874</v>
      </c>
      <c r="P1262" s="2">
        <f t="shared" si="47"/>
        <v>46996</v>
      </c>
    </row>
    <row r="1263" spans="2:16" x14ac:dyDescent="0.3">
      <c r="B1263">
        <v>1260</v>
      </c>
      <c r="C1263" t="s">
        <v>2278</v>
      </c>
      <c r="D1263" t="s">
        <v>76</v>
      </c>
      <c r="E1263" t="s">
        <v>77</v>
      </c>
      <c r="F1263" t="s">
        <v>1462</v>
      </c>
      <c r="G1263" t="s">
        <v>1463</v>
      </c>
      <c r="I1263">
        <v>1</v>
      </c>
      <c r="J1263">
        <v>5</v>
      </c>
      <c r="K1263">
        <v>2029</v>
      </c>
      <c r="L1263">
        <v>31</v>
      </c>
      <c r="M1263">
        <v>8</v>
      </c>
      <c r="N1263">
        <v>2029</v>
      </c>
      <c r="O1263" s="2">
        <f t="shared" si="46"/>
        <v>47239</v>
      </c>
      <c r="P1263" s="2">
        <f t="shared" si="47"/>
        <v>47361</v>
      </c>
    </row>
    <row r="1264" spans="2:16" x14ac:dyDescent="0.3">
      <c r="B1264">
        <v>1261</v>
      </c>
      <c r="C1264" t="s">
        <v>2279</v>
      </c>
      <c r="D1264" t="s">
        <v>76</v>
      </c>
      <c r="E1264" t="s">
        <v>77</v>
      </c>
      <c r="F1264" t="s">
        <v>1464</v>
      </c>
      <c r="G1264" t="s">
        <v>1465</v>
      </c>
      <c r="I1264">
        <v>1</v>
      </c>
      <c r="J1264">
        <v>5</v>
      </c>
      <c r="K1264">
        <v>2030</v>
      </c>
      <c r="L1264">
        <v>31</v>
      </c>
      <c r="M1264">
        <v>8</v>
      </c>
      <c r="N1264">
        <v>2030</v>
      </c>
      <c r="O1264" s="2">
        <f t="shared" si="46"/>
        <v>47604</v>
      </c>
      <c r="P1264" s="2">
        <f t="shared" si="47"/>
        <v>47726</v>
      </c>
    </row>
    <row r="1265" spans="2:16" x14ac:dyDescent="0.3">
      <c r="B1265">
        <v>1262</v>
      </c>
      <c r="C1265" t="s">
        <v>2280</v>
      </c>
      <c r="D1265" t="s">
        <v>76</v>
      </c>
      <c r="E1265" t="s">
        <v>77</v>
      </c>
      <c r="F1265" t="s">
        <v>1466</v>
      </c>
      <c r="G1265" t="s">
        <v>1467</v>
      </c>
      <c r="I1265">
        <v>1</v>
      </c>
      <c r="J1265">
        <v>5</v>
      </c>
      <c r="K1265">
        <v>2031</v>
      </c>
      <c r="L1265">
        <v>31</v>
      </c>
      <c r="M1265">
        <v>8</v>
      </c>
      <c r="N1265">
        <v>2031</v>
      </c>
      <c r="O1265" s="2">
        <f t="shared" si="46"/>
        <v>47969</v>
      </c>
      <c r="P1265" s="2">
        <f t="shared" si="47"/>
        <v>48091</v>
      </c>
    </row>
    <row r="1266" spans="2:16" x14ac:dyDescent="0.3">
      <c r="B1266">
        <v>1263</v>
      </c>
      <c r="C1266" t="s">
        <v>2281</v>
      </c>
      <c r="D1266" t="s">
        <v>76</v>
      </c>
      <c r="E1266" t="s">
        <v>77</v>
      </c>
      <c r="F1266" t="s">
        <v>1468</v>
      </c>
      <c r="G1266" t="s">
        <v>1469</v>
      </c>
      <c r="I1266">
        <v>1</v>
      </c>
      <c r="J1266">
        <v>5</v>
      </c>
      <c r="K1266">
        <v>2032</v>
      </c>
      <c r="L1266">
        <v>31</v>
      </c>
      <c r="M1266">
        <v>8</v>
      </c>
      <c r="N1266">
        <v>2032</v>
      </c>
      <c r="O1266" s="2">
        <f t="shared" si="46"/>
        <v>48335</v>
      </c>
      <c r="P1266" s="2">
        <f t="shared" si="47"/>
        <v>48457</v>
      </c>
    </row>
    <row r="1267" spans="2:16" x14ac:dyDescent="0.3">
      <c r="B1267">
        <v>1264</v>
      </c>
      <c r="C1267" t="s">
        <v>2282</v>
      </c>
      <c r="D1267" t="s">
        <v>76</v>
      </c>
      <c r="E1267" t="s">
        <v>77</v>
      </c>
      <c r="F1267" t="s">
        <v>1470</v>
      </c>
      <c r="G1267" t="s">
        <v>1471</v>
      </c>
      <c r="I1267">
        <v>1</v>
      </c>
      <c r="J1267">
        <v>5</v>
      </c>
      <c r="K1267">
        <v>2033</v>
      </c>
      <c r="L1267">
        <v>31</v>
      </c>
      <c r="M1267">
        <v>8</v>
      </c>
      <c r="N1267">
        <v>2033</v>
      </c>
      <c r="O1267" s="2">
        <f t="shared" si="46"/>
        <v>48700</v>
      </c>
      <c r="P1267" s="2">
        <f t="shared" si="47"/>
        <v>48822</v>
      </c>
    </row>
    <row r="1268" spans="2:16" x14ac:dyDescent="0.3">
      <c r="B1268">
        <v>1265</v>
      </c>
      <c r="C1268" t="s">
        <v>2283</v>
      </c>
      <c r="D1268" t="s">
        <v>76</v>
      </c>
      <c r="E1268" t="s">
        <v>77</v>
      </c>
      <c r="F1268" t="s">
        <v>1472</v>
      </c>
      <c r="G1268" t="s">
        <v>1473</v>
      </c>
      <c r="I1268">
        <v>1</v>
      </c>
      <c r="J1268">
        <v>5</v>
      </c>
      <c r="K1268">
        <v>2034</v>
      </c>
      <c r="L1268">
        <v>31</v>
      </c>
      <c r="M1268">
        <v>8</v>
      </c>
      <c r="N1268">
        <v>2034</v>
      </c>
      <c r="O1268" s="2">
        <f t="shared" si="46"/>
        <v>49065</v>
      </c>
      <c r="P1268" s="2">
        <f t="shared" si="47"/>
        <v>49187</v>
      </c>
    </row>
    <row r="1269" spans="2:16" x14ac:dyDescent="0.3">
      <c r="B1269">
        <v>1266</v>
      </c>
      <c r="C1269" t="s">
        <v>2284</v>
      </c>
      <c r="D1269" t="s">
        <v>76</v>
      </c>
      <c r="E1269" t="s">
        <v>77</v>
      </c>
      <c r="F1269" t="s">
        <v>1474</v>
      </c>
      <c r="G1269" t="s">
        <v>1475</v>
      </c>
      <c r="I1269">
        <v>1</v>
      </c>
      <c r="J1269">
        <v>5</v>
      </c>
      <c r="K1269">
        <v>2035</v>
      </c>
      <c r="L1269">
        <v>31</v>
      </c>
      <c r="M1269">
        <v>8</v>
      </c>
      <c r="N1269">
        <v>2035</v>
      </c>
      <c r="O1269" s="2">
        <f t="shared" si="46"/>
        <v>49430</v>
      </c>
      <c r="P1269" s="2">
        <f t="shared" si="47"/>
        <v>49552</v>
      </c>
    </row>
    <row r="1270" spans="2:16" x14ac:dyDescent="0.3">
      <c r="B1270">
        <v>1267</v>
      </c>
      <c r="C1270" t="s">
        <v>2285</v>
      </c>
      <c r="D1270" t="s">
        <v>76</v>
      </c>
      <c r="E1270" t="s">
        <v>77</v>
      </c>
      <c r="F1270" t="s">
        <v>1476</v>
      </c>
      <c r="G1270" t="s">
        <v>1477</v>
      </c>
      <c r="I1270">
        <v>1</v>
      </c>
      <c r="J1270">
        <v>5</v>
      </c>
      <c r="K1270">
        <v>2036</v>
      </c>
      <c r="L1270">
        <v>31</v>
      </c>
      <c r="M1270">
        <v>8</v>
      </c>
      <c r="N1270">
        <v>2036</v>
      </c>
      <c r="O1270" s="2">
        <f t="shared" si="46"/>
        <v>49796</v>
      </c>
      <c r="P1270" s="2">
        <f t="shared" si="47"/>
        <v>49918</v>
      </c>
    </row>
    <row r="1271" spans="2:16" x14ac:dyDescent="0.3">
      <c r="B1271">
        <v>1268</v>
      </c>
      <c r="C1271" t="s">
        <v>2286</v>
      </c>
      <c r="D1271" t="s">
        <v>76</v>
      </c>
      <c r="E1271" t="s">
        <v>77</v>
      </c>
      <c r="F1271" t="s">
        <v>1478</v>
      </c>
      <c r="G1271" t="s">
        <v>1479</v>
      </c>
      <c r="I1271">
        <v>1</v>
      </c>
      <c r="J1271">
        <v>5</v>
      </c>
      <c r="K1271">
        <v>2037</v>
      </c>
      <c r="L1271">
        <v>31</v>
      </c>
      <c r="M1271">
        <v>8</v>
      </c>
      <c r="N1271">
        <v>2037</v>
      </c>
      <c r="O1271" s="2">
        <f t="shared" si="46"/>
        <v>50161</v>
      </c>
      <c r="P1271" s="2">
        <f t="shared" si="47"/>
        <v>50283</v>
      </c>
    </row>
    <row r="1272" spans="2:16" x14ac:dyDescent="0.3">
      <c r="B1272">
        <v>1269</v>
      </c>
      <c r="C1272" t="s">
        <v>2287</v>
      </c>
      <c r="D1272" t="s">
        <v>76</v>
      </c>
      <c r="E1272" t="s">
        <v>77</v>
      </c>
      <c r="F1272" t="s">
        <v>1480</v>
      </c>
      <c r="G1272" t="s">
        <v>1481</v>
      </c>
      <c r="I1272">
        <v>1</v>
      </c>
      <c r="J1272">
        <v>5</v>
      </c>
      <c r="K1272">
        <v>2038</v>
      </c>
      <c r="L1272">
        <v>31</v>
      </c>
      <c r="M1272">
        <v>8</v>
      </c>
      <c r="N1272">
        <v>2038</v>
      </c>
      <c r="O1272" s="2">
        <f t="shared" si="46"/>
        <v>50526</v>
      </c>
      <c r="P1272" s="2">
        <f t="shared" si="47"/>
        <v>50648</v>
      </c>
    </row>
    <row r="1273" spans="2:16" x14ac:dyDescent="0.3">
      <c r="B1273">
        <v>1270</v>
      </c>
      <c r="C1273" t="s">
        <v>2288</v>
      </c>
      <c r="D1273" t="s">
        <v>76</v>
      </c>
      <c r="E1273" t="s">
        <v>77</v>
      </c>
      <c r="F1273" t="s">
        <v>1482</v>
      </c>
      <c r="G1273" t="s">
        <v>1483</v>
      </c>
      <c r="I1273">
        <v>1</v>
      </c>
      <c r="J1273">
        <v>5</v>
      </c>
      <c r="K1273">
        <v>2039</v>
      </c>
      <c r="L1273">
        <v>31</v>
      </c>
      <c r="M1273">
        <v>8</v>
      </c>
      <c r="N1273">
        <v>2039</v>
      </c>
      <c r="O1273" s="2">
        <f t="shared" si="46"/>
        <v>50891</v>
      </c>
      <c r="P1273" s="2">
        <f t="shared" si="47"/>
        <v>51013</v>
      </c>
    </row>
    <row r="1274" spans="2:16" x14ac:dyDescent="0.3">
      <c r="B1274">
        <v>1271</v>
      </c>
      <c r="C1274" t="s">
        <v>2289</v>
      </c>
      <c r="D1274" t="s">
        <v>76</v>
      </c>
      <c r="E1274" t="s">
        <v>77</v>
      </c>
      <c r="F1274" t="s">
        <v>1484</v>
      </c>
      <c r="G1274" t="s">
        <v>1485</v>
      </c>
      <c r="I1274">
        <v>1</v>
      </c>
      <c r="J1274">
        <v>5</v>
      </c>
      <c r="K1274">
        <v>2040</v>
      </c>
      <c r="L1274">
        <v>31</v>
      </c>
      <c r="M1274">
        <v>8</v>
      </c>
      <c r="N1274">
        <v>2040</v>
      </c>
      <c r="O1274" s="2">
        <f t="shared" si="46"/>
        <v>51257</v>
      </c>
      <c r="P1274" s="2">
        <f t="shared" si="47"/>
        <v>51379</v>
      </c>
    </row>
    <row r="1275" spans="2:16" x14ac:dyDescent="0.3">
      <c r="B1275">
        <v>1272</v>
      </c>
      <c r="C1275" t="s">
        <v>2290</v>
      </c>
      <c r="D1275" t="s">
        <v>76</v>
      </c>
      <c r="E1275" t="s">
        <v>77</v>
      </c>
      <c r="F1275" t="s">
        <v>1486</v>
      </c>
      <c r="G1275" t="s">
        <v>1487</v>
      </c>
      <c r="I1275">
        <v>1</v>
      </c>
      <c r="J1275">
        <v>5</v>
      </c>
      <c r="K1275">
        <v>2041</v>
      </c>
      <c r="L1275">
        <v>31</v>
      </c>
      <c r="M1275">
        <v>8</v>
      </c>
      <c r="N1275">
        <v>2041</v>
      </c>
      <c r="O1275" s="2">
        <f t="shared" si="46"/>
        <v>51622</v>
      </c>
      <c r="P1275" s="2">
        <f t="shared" si="47"/>
        <v>51744</v>
      </c>
    </row>
    <row r="1276" spans="2:16" x14ac:dyDescent="0.3">
      <c r="B1276">
        <v>1273</v>
      </c>
      <c r="C1276" t="s">
        <v>2291</v>
      </c>
      <c r="D1276" t="s">
        <v>76</v>
      </c>
      <c r="E1276" t="s">
        <v>77</v>
      </c>
      <c r="F1276" t="s">
        <v>1488</v>
      </c>
      <c r="G1276" t="s">
        <v>1489</v>
      </c>
      <c r="I1276">
        <v>1</v>
      </c>
      <c r="J1276">
        <v>5</v>
      </c>
      <c r="K1276">
        <v>2042</v>
      </c>
      <c r="L1276">
        <v>31</v>
      </c>
      <c r="M1276">
        <v>8</v>
      </c>
      <c r="N1276">
        <v>2042</v>
      </c>
      <c r="O1276" s="2">
        <f t="shared" si="46"/>
        <v>51987</v>
      </c>
      <c r="P1276" s="2">
        <f t="shared" si="47"/>
        <v>52109</v>
      </c>
    </row>
    <row r="1277" spans="2:16" x14ac:dyDescent="0.3">
      <c r="B1277">
        <v>1274</v>
      </c>
      <c r="C1277" t="s">
        <v>2292</v>
      </c>
      <c r="D1277" t="s">
        <v>76</v>
      </c>
      <c r="E1277" t="s">
        <v>77</v>
      </c>
      <c r="F1277" t="s">
        <v>1490</v>
      </c>
      <c r="G1277" t="s">
        <v>1491</v>
      </c>
      <c r="I1277">
        <v>1</v>
      </c>
      <c r="J1277">
        <v>5</v>
      </c>
      <c r="K1277">
        <v>2043</v>
      </c>
      <c r="L1277">
        <v>31</v>
      </c>
      <c r="M1277">
        <v>8</v>
      </c>
      <c r="N1277">
        <v>2043</v>
      </c>
      <c r="O1277" s="2">
        <f t="shared" si="46"/>
        <v>52352</v>
      </c>
      <c r="P1277" s="2">
        <f t="shared" si="47"/>
        <v>52474</v>
      </c>
    </row>
    <row r="1278" spans="2:16" x14ac:dyDescent="0.3">
      <c r="B1278">
        <v>1275</v>
      </c>
      <c r="C1278" t="s">
        <v>2293</v>
      </c>
      <c r="D1278" t="s">
        <v>76</v>
      </c>
      <c r="E1278" t="s">
        <v>77</v>
      </c>
      <c r="F1278" t="s">
        <v>1492</v>
      </c>
      <c r="G1278" t="s">
        <v>1493</v>
      </c>
      <c r="I1278">
        <v>1</v>
      </c>
      <c r="J1278">
        <v>5</v>
      </c>
      <c r="K1278">
        <v>2044</v>
      </c>
      <c r="L1278">
        <v>31</v>
      </c>
      <c r="M1278">
        <v>8</v>
      </c>
      <c r="N1278">
        <v>2044</v>
      </c>
      <c r="O1278" s="2">
        <f t="shared" si="46"/>
        <v>52718</v>
      </c>
      <c r="P1278" s="2">
        <f t="shared" si="47"/>
        <v>52840</v>
      </c>
    </row>
    <row r="1279" spans="2:16" x14ac:dyDescent="0.3">
      <c r="B1279">
        <v>1276</v>
      </c>
      <c r="C1279" t="s">
        <v>2294</v>
      </c>
      <c r="D1279" t="s">
        <v>76</v>
      </c>
      <c r="E1279" t="s">
        <v>77</v>
      </c>
      <c r="F1279" t="s">
        <v>1494</v>
      </c>
      <c r="G1279" t="s">
        <v>1495</v>
      </c>
      <c r="I1279">
        <v>1</v>
      </c>
      <c r="J1279">
        <v>5</v>
      </c>
      <c r="K1279">
        <v>2045</v>
      </c>
      <c r="L1279">
        <v>31</v>
      </c>
      <c r="M1279">
        <v>8</v>
      </c>
      <c r="N1279">
        <v>2045</v>
      </c>
      <c r="O1279" s="2">
        <f t="shared" si="46"/>
        <v>53083</v>
      </c>
      <c r="P1279" s="2">
        <f t="shared" si="47"/>
        <v>53205</v>
      </c>
    </row>
    <row r="1280" spans="2:16" x14ac:dyDescent="0.3">
      <c r="B1280">
        <v>1277</v>
      </c>
      <c r="C1280" t="s">
        <v>2295</v>
      </c>
      <c r="D1280" t="s">
        <v>76</v>
      </c>
      <c r="E1280" t="s">
        <v>77</v>
      </c>
      <c r="F1280" t="s">
        <v>1496</v>
      </c>
      <c r="G1280" t="s">
        <v>1497</v>
      </c>
      <c r="I1280">
        <v>1</v>
      </c>
      <c r="J1280">
        <v>5</v>
      </c>
      <c r="K1280">
        <v>2046</v>
      </c>
      <c r="L1280">
        <v>31</v>
      </c>
      <c r="M1280">
        <v>8</v>
      </c>
      <c r="N1280">
        <v>2046</v>
      </c>
      <c r="O1280" s="2">
        <f t="shared" si="46"/>
        <v>53448</v>
      </c>
      <c r="P1280" s="2">
        <f t="shared" si="47"/>
        <v>53570</v>
      </c>
    </row>
    <row r="1281" spans="2:16" x14ac:dyDescent="0.3">
      <c r="B1281">
        <v>1278</v>
      </c>
      <c r="C1281" t="s">
        <v>2296</v>
      </c>
      <c r="D1281" t="s">
        <v>76</v>
      </c>
      <c r="E1281" t="s">
        <v>77</v>
      </c>
      <c r="F1281" t="s">
        <v>1498</v>
      </c>
      <c r="G1281" t="s">
        <v>1499</v>
      </c>
      <c r="I1281">
        <v>1</v>
      </c>
      <c r="J1281">
        <v>5</v>
      </c>
      <c r="K1281">
        <v>2047</v>
      </c>
      <c r="L1281">
        <v>31</v>
      </c>
      <c r="M1281">
        <v>8</v>
      </c>
      <c r="N1281">
        <v>2047</v>
      </c>
      <c r="O1281" s="2">
        <f t="shared" si="46"/>
        <v>53813</v>
      </c>
      <c r="P1281" s="2">
        <f t="shared" si="47"/>
        <v>53935</v>
      </c>
    </row>
    <row r="1282" spans="2:16" x14ac:dyDescent="0.3">
      <c r="B1282">
        <v>1279</v>
      </c>
      <c r="C1282" t="s">
        <v>2297</v>
      </c>
      <c r="D1282" t="s">
        <v>76</v>
      </c>
      <c r="E1282" t="s">
        <v>77</v>
      </c>
      <c r="F1282" t="s">
        <v>1500</v>
      </c>
      <c r="G1282" t="s">
        <v>1501</v>
      </c>
      <c r="I1282">
        <v>1</v>
      </c>
      <c r="J1282">
        <v>5</v>
      </c>
      <c r="K1282">
        <v>2048</v>
      </c>
      <c r="L1282">
        <v>31</v>
      </c>
      <c r="M1282">
        <v>8</v>
      </c>
      <c r="N1282">
        <v>2048</v>
      </c>
      <c r="O1282" s="2">
        <f t="shared" si="46"/>
        <v>54179</v>
      </c>
      <c r="P1282" s="2">
        <f t="shared" si="47"/>
        <v>54301</v>
      </c>
    </row>
    <row r="1283" spans="2:16" x14ac:dyDescent="0.3">
      <c r="B1283">
        <v>1280</v>
      </c>
      <c r="C1283" t="s">
        <v>2298</v>
      </c>
      <c r="D1283" t="s">
        <v>76</v>
      </c>
      <c r="E1283" t="s">
        <v>77</v>
      </c>
      <c r="F1283" t="s">
        <v>1502</v>
      </c>
      <c r="G1283" t="s">
        <v>1503</v>
      </c>
      <c r="I1283">
        <v>1</v>
      </c>
      <c r="J1283">
        <v>5</v>
      </c>
      <c r="K1283">
        <v>2049</v>
      </c>
      <c r="L1283">
        <v>31</v>
      </c>
      <c r="M1283">
        <v>8</v>
      </c>
      <c r="N1283">
        <v>2049</v>
      </c>
      <c r="O1283" s="2">
        <f t="shared" si="46"/>
        <v>54544</v>
      </c>
      <c r="P1283" s="2">
        <f t="shared" si="47"/>
        <v>54666</v>
      </c>
    </row>
    <row r="1284" spans="2:16" x14ac:dyDescent="0.3">
      <c r="B1284">
        <v>1281</v>
      </c>
      <c r="C1284" t="s">
        <v>2299</v>
      </c>
      <c r="D1284" t="s">
        <v>76</v>
      </c>
      <c r="E1284" t="s">
        <v>77</v>
      </c>
      <c r="F1284" t="s">
        <v>1504</v>
      </c>
      <c r="G1284" t="s">
        <v>1505</v>
      </c>
      <c r="I1284">
        <v>1</v>
      </c>
      <c r="J1284">
        <v>5</v>
      </c>
      <c r="K1284">
        <v>2050</v>
      </c>
      <c r="L1284">
        <v>31</v>
      </c>
      <c r="M1284">
        <v>8</v>
      </c>
      <c r="N1284">
        <v>2050</v>
      </c>
      <c r="O1284" s="2">
        <f t="shared" si="46"/>
        <v>54909</v>
      </c>
      <c r="P1284" s="2">
        <f t="shared" si="47"/>
        <v>55031</v>
      </c>
    </row>
    <row r="1285" spans="2:16" x14ac:dyDescent="0.3">
      <c r="B1285">
        <v>1282</v>
      </c>
      <c r="C1285" t="s">
        <v>2300</v>
      </c>
      <c r="D1285" t="s">
        <v>76</v>
      </c>
      <c r="E1285" t="s">
        <v>77</v>
      </c>
      <c r="F1285" t="s">
        <v>1506</v>
      </c>
      <c r="G1285" t="s">
        <v>959</v>
      </c>
      <c r="I1285">
        <v>1</v>
      </c>
      <c r="J1285">
        <v>9</v>
      </c>
      <c r="K1285">
        <v>1990</v>
      </c>
      <c r="L1285">
        <v>31</v>
      </c>
      <c r="M1285">
        <v>12</v>
      </c>
      <c r="N1285">
        <v>1990</v>
      </c>
      <c r="O1285" s="2">
        <f t="shared" si="46"/>
        <v>33117</v>
      </c>
      <c r="P1285" s="2">
        <f t="shared" si="47"/>
        <v>33238</v>
      </c>
    </row>
    <row r="1286" spans="2:16" x14ac:dyDescent="0.3">
      <c r="B1286">
        <v>1283</v>
      </c>
      <c r="C1286" t="s">
        <v>2301</v>
      </c>
      <c r="D1286" t="s">
        <v>76</v>
      </c>
      <c r="E1286" t="s">
        <v>77</v>
      </c>
      <c r="F1286" t="s">
        <v>1507</v>
      </c>
      <c r="G1286" t="s">
        <v>961</v>
      </c>
      <c r="I1286">
        <v>1</v>
      </c>
      <c r="J1286">
        <v>9</v>
      </c>
      <c r="K1286">
        <v>1991</v>
      </c>
      <c r="L1286">
        <v>31</v>
      </c>
      <c r="M1286">
        <v>12</v>
      </c>
      <c r="N1286">
        <v>1991</v>
      </c>
      <c r="O1286" s="2">
        <f t="shared" si="46"/>
        <v>33482</v>
      </c>
      <c r="P1286" s="2">
        <f t="shared" si="47"/>
        <v>33603</v>
      </c>
    </row>
    <row r="1287" spans="2:16" x14ac:dyDescent="0.3">
      <c r="B1287">
        <v>1284</v>
      </c>
      <c r="C1287" t="s">
        <v>2302</v>
      </c>
      <c r="D1287" t="s">
        <v>76</v>
      </c>
      <c r="E1287" t="s">
        <v>77</v>
      </c>
      <c r="F1287" t="s">
        <v>1508</v>
      </c>
      <c r="G1287" t="s">
        <v>963</v>
      </c>
      <c r="I1287">
        <v>1</v>
      </c>
      <c r="J1287">
        <v>9</v>
      </c>
      <c r="K1287">
        <v>1992</v>
      </c>
      <c r="L1287">
        <v>31</v>
      </c>
      <c r="M1287">
        <v>12</v>
      </c>
      <c r="N1287">
        <v>1992</v>
      </c>
      <c r="O1287" s="2">
        <f t="shared" si="46"/>
        <v>33848</v>
      </c>
      <c r="P1287" s="2">
        <f t="shared" si="47"/>
        <v>33969</v>
      </c>
    </row>
    <row r="1288" spans="2:16" x14ac:dyDescent="0.3">
      <c r="B1288">
        <v>1285</v>
      </c>
      <c r="C1288" t="s">
        <v>2303</v>
      </c>
      <c r="D1288" t="s">
        <v>76</v>
      </c>
      <c r="E1288" t="s">
        <v>77</v>
      </c>
      <c r="F1288" t="s">
        <v>1509</v>
      </c>
      <c r="G1288" t="s">
        <v>965</v>
      </c>
      <c r="I1288">
        <v>1</v>
      </c>
      <c r="J1288">
        <v>9</v>
      </c>
      <c r="K1288">
        <v>1993</v>
      </c>
      <c r="L1288">
        <v>31</v>
      </c>
      <c r="M1288">
        <v>12</v>
      </c>
      <c r="N1288">
        <v>1993</v>
      </c>
      <c r="O1288" s="2">
        <f t="shared" si="46"/>
        <v>34213</v>
      </c>
      <c r="P1288" s="2">
        <f t="shared" si="47"/>
        <v>34334</v>
      </c>
    </row>
    <row r="1289" spans="2:16" x14ac:dyDescent="0.3">
      <c r="B1289">
        <v>1286</v>
      </c>
      <c r="C1289" t="s">
        <v>2304</v>
      </c>
      <c r="D1289" t="s">
        <v>76</v>
      </c>
      <c r="E1289" t="s">
        <v>77</v>
      </c>
      <c r="F1289" t="s">
        <v>1510</v>
      </c>
      <c r="G1289" t="s">
        <v>967</v>
      </c>
      <c r="I1289">
        <v>1</v>
      </c>
      <c r="J1289">
        <v>9</v>
      </c>
      <c r="K1289">
        <v>1994</v>
      </c>
      <c r="L1289">
        <v>31</v>
      </c>
      <c r="M1289">
        <v>12</v>
      </c>
      <c r="N1289">
        <v>1994</v>
      </c>
      <c r="O1289" s="2">
        <f t="shared" si="46"/>
        <v>34578</v>
      </c>
      <c r="P1289" s="2">
        <f t="shared" si="47"/>
        <v>34699</v>
      </c>
    </row>
    <row r="1290" spans="2:16" x14ac:dyDescent="0.3">
      <c r="B1290">
        <v>1287</v>
      </c>
      <c r="C1290" t="s">
        <v>2305</v>
      </c>
      <c r="D1290" t="s">
        <v>76</v>
      </c>
      <c r="E1290" t="s">
        <v>77</v>
      </c>
      <c r="F1290" t="s">
        <v>1511</v>
      </c>
      <c r="G1290" t="s">
        <v>969</v>
      </c>
      <c r="I1290">
        <v>1</v>
      </c>
      <c r="J1290">
        <v>9</v>
      </c>
      <c r="K1290">
        <v>1995</v>
      </c>
      <c r="L1290">
        <v>31</v>
      </c>
      <c r="M1290">
        <v>12</v>
      </c>
      <c r="N1290">
        <v>1995</v>
      </c>
      <c r="O1290" s="2">
        <f t="shared" si="46"/>
        <v>34943</v>
      </c>
      <c r="P1290" s="2">
        <f t="shared" si="47"/>
        <v>35064</v>
      </c>
    </row>
    <row r="1291" spans="2:16" x14ac:dyDescent="0.3">
      <c r="B1291">
        <v>1288</v>
      </c>
      <c r="C1291" t="s">
        <v>2306</v>
      </c>
      <c r="D1291" t="s">
        <v>76</v>
      </c>
      <c r="E1291" t="s">
        <v>77</v>
      </c>
      <c r="F1291" t="s">
        <v>1512</v>
      </c>
      <c r="G1291" t="s">
        <v>971</v>
      </c>
      <c r="I1291">
        <v>1</v>
      </c>
      <c r="J1291">
        <v>9</v>
      </c>
      <c r="K1291">
        <v>1996</v>
      </c>
      <c r="L1291">
        <v>31</v>
      </c>
      <c r="M1291">
        <v>12</v>
      </c>
      <c r="N1291">
        <v>1996</v>
      </c>
      <c r="O1291" s="2">
        <f t="shared" si="46"/>
        <v>35309</v>
      </c>
      <c r="P1291" s="2">
        <f t="shared" si="47"/>
        <v>35430</v>
      </c>
    </row>
    <row r="1292" spans="2:16" x14ac:dyDescent="0.3">
      <c r="B1292">
        <v>1289</v>
      </c>
      <c r="C1292" t="s">
        <v>2307</v>
      </c>
      <c r="D1292" t="s">
        <v>76</v>
      </c>
      <c r="E1292" t="s">
        <v>77</v>
      </c>
      <c r="F1292" t="s">
        <v>1513</v>
      </c>
      <c r="G1292" t="s">
        <v>973</v>
      </c>
      <c r="I1292">
        <v>1</v>
      </c>
      <c r="J1292">
        <v>9</v>
      </c>
      <c r="K1292">
        <v>1997</v>
      </c>
      <c r="L1292">
        <v>31</v>
      </c>
      <c r="M1292">
        <v>12</v>
      </c>
      <c r="N1292">
        <v>1997</v>
      </c>
      <c r="O1292" s="2">
        <f t="shared" si="46"/>
        <v>35674</v>
      </c>
      <c r="P1292" s="2">
        <f t="shared" si="47"/>
        <v>35795</v>
      </c>
    </row>
    <row r="1293" spans="2:16" x14ac:dyDescent="0.3">
      <c r="B1293">
        <v>1290</v>
      </c>
      <c r="C1293" t="s">
        <v>2308</v>
      </c>
      <c r="D1293" t="s">
        <v>76</v>
      </c>
      <c r="E1293" t="s">
        <v>77</v>
      </c>
      <c r="F1293" t="s">
        <v>1514</v>
      </c>
      <c r="G1293" t="s">
        <v>975</v>
      </c>
      <c r="I1293">
        <v>1</v>
      </c>
      <c r="J1293">
        <v>9</v>
      </c>
      <c r="K1293">
        <v>1998</v>
      </c>
      <c r="L1293">
        <v>31</v>
      </c>
      <c r="M1293">
        <v>12</v>
      </c>
      <c r="N1293">
        <v>1998</v>
      </c>
      <c r="O1293" s="2">
        <f t="shared" si="46"/>
        <v>36039</v>
      </c>
      <c r="P1293" s="2">
        <f t="shared" si="47"/>
        <v>36160</v>
      </c>
    </row>
    <row r="1294" spans="2:16" x14ac:dyDescent="0.3">
      <c r="B1294">
        <v>1291</v>
      </c>
      <c r="C1294" t="s">
        <v>2309</v>
      </c>
      <c r="D1294" t="s">
        <v>76</v>
      </c>
      <c r="E1294" t="s">
        <v>77</v>
      </c>
      <c r="F1294" t="s">
        <v>1515</v>
      </c>
      <c r="G1294" t="s">
        <v>977</v>
      </c>
      <c r="I1294">
        <v>1</v>
      </c>
      <c r="J1294">
        <v>9</v>
      </c>
      <c r="K1294">
        <v>1999</v>
      </c>
      <c r="L1294">
        <v>31</v>
      </c>
      <c r="M1294">
        <v>12</v>
      </c>
      <c r="N1294">
        <v>1999</v>
      </c>
      <c r="O1294" s="2">
        <f t="shared" si="46"/>
        <v>36404</v>
      </c>
      <c r="P1294" s="2">
        <f t="shared" si="47"/>
        <v>36525</v>
      </c>
    </row>
    <row r="1295" spans="2:16" x14ac:dyDescent="0.3">
      <c r="B1295">
        <v>1292</v>
      </c>
      <c r="C1295" t="s">
        <v>2310</v>
      </c>
      <c r="D1295" t="s">
        <v>76</v>
      </c>
      <c r="E1295" t="s">
        <v>77</v>
      </c>
      <c r="F1295" t="s">
        <v>1516</v>
      </c>
      <c r="G1295" t="s">
        <v>979</v>
      </c>
      <c r="I1295">
        <v>1</v>
      </c>
      <c r="J1295">
        <v>9</v>
      </c>
      <c r="K1295">
        <v>2000</v>
      </c>
      <c r="L1295">
        <v>31</v>
      </c>
      <c r="M1295">
        <v>12</v>
      </c>
      <c r="N1295">
        <v>2000</v>
      </c>
      <c r="O1295" s="2">
        <f t="shared" si="46"/>
        <v>36770</v>
      </c>
      <c r="P1295" s="2">
        <f t="shared" si="47"/>
        <v>36891</v>
      </c>
    </row>
    <row r="1296" spans="2:16" x14ac:dyDescent="0.3">
      <c r="B1296">
        <v>1293</v>
      </c>
      <c r="C1296" t="s">
        <v>2311</v>
      </c>
      <c r="D1296" t="s">
        <v>76</v>
      </c>
      <c r="E1296" t="s">
        <v>77</v>
      </c>
      <c r="F1296" t="s">
        <v>1517</v>
      </c>
      <c r="G1296" t="s">
        <v>981</v>
      </c>
      <c r="I1296">
        <v>1</v>
      </c>
      <c r="J1296">
        <v>9</v>
      </c>
      <c r="K1296">
        <v>2001</v>
      </c>
      <c r="L1296">
        <v>31</v>
      </c>
      <c r="M1296">
        <v>12</v>
      </c>
      <c r="N1296">
        <v>2001</v>
      </c>
      <c r="O1296" s="2">
        <f t="shared" si="46"/>
        <v>37135</v>
      </c>
      <c r="P1296" s="2">
        <f t="shared" si="47"/>
        <v>37256</v>
      </c>
    </row>
    <row r="1297" spans="2:16" x14ac:dyDescent="0.3">
      <c r="B1297">
        <v>1294</v>
      </c>
      <c r="C1297" t="s">
        <v>2312</v>
      </c>
      <c r="D1297" t="s">
        <v>76</v>
      </c>
      <c r="E1297" t="s">
        <v>77</v>
      </c>
      <c r="F1297" t="s">
        <v>1518</v>
      </c>
      <c r="G1297" t="s">
        <v>983</v>
      </c>
      <c r="I1297">
        <v>1</v>
      </c>
      <c r="J1297">
        <v>9</v>
      </c>
      <c r="K1297">
        <v>2002</v>
      </c>
      <c r="L1297">
        <v>31</v>
      </c>
      <c r="M1297">
        <v>12</v>
      </c>
      <c r="N1297">
        <v>2002</v>
      </c>
      <c r="O1297" s="2">
        <f t="shared" si="46"/>
        <v>37500</v>
      </c>
      <c r="P1297" s="2">
        <f t="shared" si="47"/>
        <v>37621</v>
      </c>
    </row>
    <row r="1298" spans="2:16" x14ac:dyDescent="0.3">
      <c r="B1298">
        <v>1295</v>
      </c>
      <c r="C1298" t="s">
        <v>2313</v>
      </c>
      <c r="D1298" t="s">
        <v>76</v>
      </c>
      <c r="E1298" t="s">
        <v>77</v>
      </c>
      <c r="F1298" t="s">
        <v>1519</v>
      </c>
      <c r="G1298" t="s">
        <v>985</v>
      </c>
      <c r="I1298">
        <v>1</v>
      </c>
      <c r="J1298">
        <v>9</v>
      </c>
      <c r="K1298">
        <v>2003</v>
      </c>
      <c r="L1298">
        <v>31</v>
      </c>
      <c r="M1298">
        <v>12</v>
      </c>
      <c r="N1298">
        <v>2003</v>
      </c>
      <c r="O1298" s="2">
        <f t="shared" si="46"/>
        <v>37865</v>
      </c>
      <c r="P1298" s="2">
        <f t="shared" si="47"/>
        <v>37986</v>
      </c>
    </row>
    <row r="1299" spans="2:16" x14ac:dyDescent="0.3">
      <c r="B1299">
        <v>1296</v>
      </c>
      <c r="C1299" t="s">
        <v>2314</v>
      </c>
      <c r="D1299" t="s">
        <v>76</v>
      </c>
      <c r="E1299" t="s">
        <v>77</v>
      </c>
      <c r="F1299" t="s">
        <v>1520</v>
      </c>
      <c r="G1299" t="s">
        <v>987</v>
      </c>
      <c r="I1299">
        <v>1</v>
      </c>
      <c r="J1299">
        <v>9</v>
      </c>
      <c r="K1299">
        <v>2004</v>
      </c>
      <c r="L1299">
        <v>31</v>
      </c>
      <c r="M1299">
        <v>12</v>
      </c>
      <c r="N1299">
        <v>2004</v>
      </c>
      <c r="O1299" s="2">
        <f t="shared" si="46"/>
        <v>38231</v>
      </c>
      <c r="P1299" s="2">
        <f t="shared" si="47"/>
        <v>38352</v>
      </c>
    </row>
    <row r="1300" spans="2:16" x14ac:dyDescent="0.3">
      <c r="B1300">
        <v>1297</v>
      </c>
      <c r="C1300" t="s">
        <v>2315</v>
      </c>
      <c r="D1300" t="s">
        <v>76</v>
      </c>
      <c r="E1300" t="s">
        <v>77</v>
      </c>
      <c r="F1300" t="s">
        <v>1521</v>
      </c>
      <c r="G1300" t="s">
        <v>989</v>
      </c>
      <c r="I1300">
        <v>1</v>
      </c>
      <c r="J1300">
        <v>9</v>
      </c>
      <c r="K1300">
        <v>2005</v>
      </c>
      <c r="L1300">
        <v>31</v>
      </c>
      <c r="M1300">
        <v>12</v>
      </c>
      <c r="N1300">
        <v>2005</v>
      </c>
      <c r="O1300" s="2">
        <f t="shared" si="46"/>
        <v>38596</v>
      </c>
      <c r="P1300" s="2">
        <f t="shared" si="47"/>
        <v>38717</v>
      </c>
    </row>
    <row r="1301" spans="2:16" x14ac:dyDescent="0.3">
      <c r="B1301">
        <v>1298</v>
      </c>
      <c r="C1301" t="s">
        <v>2316</v>
      </c>
      <c r="D1301" t="s">
        <v>76</v>
      </c>
      <c r="E1301" t="s">
        <v>77</v>
      </c>
      <c r="F1301" t="s">
        <v>1522</v>
      </c>
      <c r="G1301" t="s">
        <v>991</v>
      </c>
      <c r="I1301">
        <v>1</v>
      </c>
      <c r="J1301">
        <v>9</v>
      </c>
      <c r="K1301">
        <v>2006</v>
      </c>
      <c r="L1301">
        <v>31</v>
      </c>
      <c r="M1301">
        <v>12</v>
      </c>
      <c r="N1301">
        <v>2006</v>
      </c>
      <c r="O1301" s="2">
        <f t="shared" si="46"/>
        <v>38961</v>
      </c>
      <c r="P1301" s="2">
        <f t="shared" si="47"/>
        <v>39082</v>
      </c>
    </row>
    <row r="1302" spans="2:16" x14ac:dyDescent="0.3">
      <c r="B1302">
        <v>1299</v>
      </c>
      <c r="C1302" t="s">
        <v>2317</v>
      </c>
      <c r="D1302" t="s">
        <v>76</v>
      </c>
      <c r="E1302" t="s">
        <v>77</v>
      </c>
      <c r="F1302" t="s">
        <v>1523</v>
      </c>
      <c r="G1302" t="s">
        <v>993</v>
      </c>
      <c r="I1302">
        <v>1</v>
      </c>
      <c r="J1302">
        <v>9</v>
      </c>
      <c r="K1302">
        <v>2007</v>
      </c>
      <c r="L1302">
        <v>31</v>
      </c>
      <c r="M1302">
        <v>12</v>
      </c>
      <c r="N1302">
        <v>2007</v>
      </c>
      <c r="O1302" s="2">
        <f t="shared" si="46"/>
        <v>39326</v>
      </c>
      <c r="P1302" s="2">
        <f t="shared" si="47"/>
        <v>39447</v>
      </c>
    </row>
    <row r="1303" spans="2:16" x14ac:dyDescent="0.3">
      <c r="B1303">
        <v>1300</v>
      </c>
      <c r="C1303" t="s">
        <v>2318</v>
      </c>
      <c r="D1303" t="s">
        <v>76</v>
      </c>
      <c r="E1303" t="s">
        <v>77</v>
      </c>
      <c r="F1303" t="s">
        <v>1524</v>
      </c>
      <c r="G1303" t="s">
        <v>995</v>
      </c>
      <c r="I1303">
        <v>1</v>
      </c>
      <c r="J1303">
        <v>9</v>
      </c>
      <c r="K1303">
        <v>2008</v>
      </c>
      <c r="L1303">
        <v>31</v>
      </c>
      <c r="M1303">
        <v>12</v>
      </c>
      <c r="N1303">
        <v>2008</v>
      </c>
      <c r="O1303" s="2">
        <f t="shared" si="46"/>
        <v>39692</v>
      </c>
      <c r="P1303" s="2">
        <f t="shared" si="47"/>
        <v>39813</v>
      </c>
    </row>
    <row r="1304" spans="2:16" x14ac:dyDescent="0.3">
      <c r="B1304">
        <v>1301</v>
      </c>
      <c r="C1304" t="s">
        <v>2319</v>
      </c>
      <c r="D1304" t="s">
        <v>76</v>
      </c>
      <c r="E1304" t="s">
        <v>77</v>
      </c>
      <c r="F1304" t="s">
        <v>1525</v>
      </c>
      <c r="G1304" t="s">
        <v>997</v>
      </c>
      <c r="I1304">
        <v>1</v>
      </c>
      <c r="J1304">
        <v>9</v>
      </c>
      <c r="K1304">
        <v>2009</v>
      </c>
      <c r="L1304">
        <v>31</v>
      </c>
      <c r="M1304">
        <v>12</v>
      </c>
      <c r="N1304">
        <v>2009</v>
      </c>
      <c r="O1304" s="2">
        <f t="shared" si="46"/>
        <v>40057</v>
      </c>
      <c r="P1304" s="2">
        <f t="shared" si="47"/>
        <v>40178</v>
      </c>
    </row>
    <row r="1305" spans="2:16" x14ac:dyDescent="0.3">
      <c r="B1305">
        <v>1302</v>
      </c>
      <c r="C1305" t="s">
        <v>2320</v>
      </c>
      <c r="D1305" t="s">
        <v>76</v>
      </c>
      <c r="E1305" t="s">
        <v>77</v>
      </c>
      <c r="F1305" t="s">
        <v>1526</v>
      </c>
      <c r="G1305" t="s">
        <v>999</v>
      </c>
      <c r="I1305">
        <v>1</v>
      </c>
      <c r="J1305">
        <v>9</v>
      </c>
      <c r="K1305">
        <v>2010</v>
      </c>
      <c r="L1305">
        <v>31</v>
      </c>
      <c r="M1305">
        <v>12</v>
      </c>
      <c r="N1305">
        <v>2010</v>
      </c>
      <c r="O1305" s="2">
        <f t="shared" si="46"/>
        <v>40422</v>
      </c>
      <c r="P1305" s="2">
        <f t="shared" si="47"/>
        <v>40543</v>
      </c>
    </row>
    <row r="1306" spans="2:16" x14ac:dyDescent="0.3">
      <c r="B1306">
        <v>1303</v>
      </c>
      <c r="C1306" t="s">
        <v>2321</v>
      </c>
      <c r="D1306" t="s">
        <v>76</v>
      </c>
      <c r="E1306" t="s">
        <v>77</v>
      </c>
      <c r="F1306" t="s">
        <v>1527</v>
      </c>
      <c r="G1306" t="s">
        <v>1001</v>
      </c>
      <c r="I1306">
        <v>1</v>
      </c>
      <c r="J1306">
        <v>9</v>
      </c>
      <c r="K1306">
        <v>2011</v>
      </c>
      <c r="L1306">
        <v>31</v>
      </c>
      <c r="M1306">
        <v>12</v>
      </c>
      <c r="N1306">
        <v>2011</v>
      </c>
      <c r="O1306" s="2">
        <f t="shared" si="46"/>
        <v>40787</v>
      </c>
      <c r="P1306" s="2">
        <f t="shared" si="47"/>
        <v>40908</v>
      </c>
    </row>
    <row r="1307" spans="2:16" x14ac:dyDescent="0.3">
      <c r="B1307">
        <v>1304</v>
      </c>
      <c r="C1307" t="s">
        <v>2322</v>
      </c>
      <c r="D1307" t="s">
        <v>76</v>
      </c>
      <c r="E1307" t="s">
        <v>77</v>
      </c>
      <c r="F1307" t="s">
        <v>1528</v>
      </c>
      <c r="G1307" t="s">
        <v>1003</v>
      </c>
      <c r="I1307">
        <v>1</v>
      </c>
      <c r="J1307">
        <v>9</v>
      </c>
      <c r="K1307">
        <v>2012</v>
      </c>
      <c r="L1307">
        <v>31</v>
      </c>
      <c r="M1307">
        <v>12</v>
      </c>
      <c r="N1307">
        <v>2012</v>
      </c>
      <c r="O1307" s="2">
        <f t="shared" si="46"/>
        <v>41153</v>
      </c>
      <c r="P1307" s="2">
        <f t="shared" si="47"/>
        <v>41274</v>
      </c>
    </row>
    <row r="1308" spans="2:16" x14ac:dyDescent="0.3">
      <c r="B1308">
        <v>1305</v>
      </c>
      <c r="C1308" t="s">
        <v>2323</v>
      </c>
      <c r="D1308" t="s">
        <v>76</v>
      </c>
      <c r="E1308" t="s">
        <v>77</v>
      </c>
      <c r="F1308" t="s">
        <v>1529</v>
      </c>
      <c r="G1308" t="s">
        <v>1005</v>
      </c>
      <c r="I1308">
        <v>1</v>
      </c>
      <c r="J1308">
        <v>9</v>
      </c>
      <c r="K1308">
        <v>2013</v>
      </c>
      <c r="L1308">
        <v>31</v>
      </c>
      <c r="M1308">
        <v>12</v>
      </c>
      <c r="N1308">
        <v>2013</v>
      </c>
      <c r="O1308" s="2">
        <f t="shared" si="46"/>
        <v>41518</v>
      </c>
      <c r="P1308" s="2">
        <f t="shared" si="47"/>
        <v>41639</v>
      </c>
    </row>
    <row r="1309" spans="2:16" x14ac:dyDescent="0.3">
      <c r="B1309">
        <v>1306</v>
      </c>
      <c r="C1309" t="s">
        <v>2324</v>
      </c>
      <c r="D1309" t="s">
        <v>76</v>
      </c>
      <c r="E1309" t="s">
        <v>77</v>
      </c>
      <c r="F1309" t="s">
        <v>1530</v>
      </c>
      <c r="G1309" t="s">
        <v>1007</v>
      </c>
      <c r="I1309">
        <v>1</v>
      </c>
      <c r="J1309">
        <v>9</v>
      </c>
      <c r="K1309">
        <v>2014</v>
      </c>
      <c r="L1309">
        <v>31</v>
      </c>
      <c r="M1309">
        <v>12</v>
      </c>
      <c r="N1309">
        <v>2014</v>
      </c>
      <c r="O1309" s="2">
        <f t="shared" ref="O1309:O1345" si="48">+DATE(K1309,J1309,I1309)</f>
        <v>41883</v>
      </c>
      <c r="P1309" s="2">
        <f t="shared" ref="P1309:P1345" si="49">+DATE(N1309,M1309,L1309)</f>
        <v>42004</v>
      </c>
    </row>
    <row r="1310" spans="2:16" x14ac:dyDescent="0.3">
      <c r="B1310">
        <v>1307</v>
      </c>
      <c r="C1310" t="s">
        <v>2325</v>
      </c>
      <c r="D1310" t="s">
        <v>76</v>
      </c>
      <c r="E1310" t="s">
        <v>77</v>
      </c>
      <c r="F1310" t="s">
        <v>1531</v>
      </c>
      <c r="G1310" t="s">
        <v>1009</v>
      </c>
      <c r="I1310">
        <v>1</v>
      </c>
      <c r="J1310">
        <v>9</v>
      </c>
      <c r="K1310">
        <v>2015</v>
      </c>
      <c r="L1310">
        <v>31</v>
      </c>
      <c r="M1310">
        <v>12</v>
      </c>
      <c r="N1310">
        <v>2015</v>
      </c>
      <c r="O1310" s="2">
        <f t="shared" si="48"/>
        <v>42248</v>
      </c>
      <c r="P1310" s="2">
        <f t="shared" si="49"/>
        <v>42369</v>
      </c>
    </row>
    <row r="1311" spans="2:16" x14ac:dyDescent="0.3">
      <c r="B1311">
        <v>1308</v>
      </c>
      <c r="C1311" t="s">
        <v>2326</v>
      </c>
      <c r="D1311" t="s">
        <v>76</v>
      </c>
      <c r="E1311" t="s">
        <v>77</v>
      </c>
      <c r="F1311" t="s">
        <v>1532</v>
      </c>
      <c r="G1311" t="s">
        <v>1011</v>
      </c>
      <c r="I1311">
        <v>1</v>
      </c>
      <c r="J1311">
        <v>9</v>
      </c>
      <c r="K1311">
        <v>2016</v>
      </c>
      <c r="L1311">
        <v>31</v>
      </c>
      <c r="M1311">
        <v>12</v>
      </c>
      <c r="N1311">
        <v>2016</v>
      </c>
      <c r="O1311" s="2">
        <f t="shared" si="48"/>
        <v>42614</v>
      </c>
      <c r="P1311" s="2">
        <f t="shared" si="49"/>
        <v>42735</v>
      </c>
    </row>
    <row r="1312" spans="2:16" x14ac:dyDescent="0.3">
      <c r="B1312">
        <v>1309</v>
      </c>
      <c r="C1312" t="s">
        <v>2327</v>
      </c>
      <c r="D1312" t="s">
        <v>76</v>
      </c>
      <c r="E1312" t="s">
        <v>77</v>
      </c>
      <c r="F1312" t="s">
        <v>1533</v>
      </c>
      <c r="G1312" t="s">
        <v>1013</v>
      </c>
      <c r="I1312">
        <v>1</v>
      </c>
      <c r="J1312">
        <v>9</v>
      </c>
      <c r="K1312">
        <v>2017</v>
      </c>
      <c r="L1312">
        <v>31</v>
      </c>
      <c r="M1312">
        <v>12</v>
      </c>
      <c r="N1312">
        <v>2017</v>
      </c>
      <c r="O1312" s="2">
        <f t="shared" si="48"/>
        <v>42979</v>
      </c>
      <c r="P1312" s="2">
        <f t="shared" si="49"/>
        <v>43100</v>
      </c>
    </row>
    <row r="1313" spans="2:16" x14ac:dyDescent="0.3">
      <c r="B1313">
        <v>1310</v>
      </c>
      <c r="C1313" t="s">
        <v>2328</v>
      </c>
      <c r="D1313" t="s">
        <v>76</v>
      </c>
      <c r="E1313" t="s">
        <v>77</v>
      </c>
      <c r="F1313" t="s">
        <v>1534</v>
      </c>
      <c r="G1313" t="s">
        <v>1015</v>
      </c>
      <c r="I1313">
        <v>1</v>
      </c>
      <c r="J1313">
        <v>9</v>
      </c>
      <c r="K1313">
        <v>2018</v>
      </c>
      <c r="L1313">
        <v>31</v>
      </c>
      <c r="M1313">
        <v>12</v>
      </c>
      <c r="N1313">
        <v>2018</v>
      </c>
      <c r="O1313" s="2">
        <f t="shared" si="48"/>
        <v>43344</v>
      </c>
      <c r="P1313" s="2">
        <f t="shared" si="49"/>
        <v>43465</v>
      </c>
    </row>
    <row r="1314" spans="2:16" x14ac:dyDescent="0.3">
      <c r="B1314">
        <v>1311</v>
      </c>
      <c r="C1314" t="s">
        <v>2329</v>
      </c>
      <c r="D1314" t="s">
        <v>76</v>
      </c>
      <c r="E1314" t="s">
        <v>77</v>
      </c>
      <c r="F1314" t="s">
        <v>1535</v>
      </c>
      <c r="G1314" t="s">
        <v>1017</v>
      </c>
      <c r="I1314">
        <v>1</v>
      </c>
      <c r="J1314">
        <v>9</v>
      </c>
      <c r="K1314">
        <v>2019</v>
      </c>
      <c r="L1314">
        <v>31</v>
      </c>
      <c r="M1314">
        <v>12</v>
      </c>
      <c r="N1314">
        <v>2019</v>
      </c>
      <c r="O1314" s="2">
        <f t="shared" si="48"/>
        <v>43709</v>
      </c>
      <c r="P1314" s="2">
        <f t="shared" si="49"/>
        <v>43830</v>
      </c>
    </row>
    <row r="1315" spans="2:16" x14ac:dyDescent="0.3">
      <c r="B1315">
        <v>1312</v>
      </c>
      <c r="C1315" t="s">
        <v>2330</v>
      </c>
      <c r="D1315" t="s">
        <v>76</v>
      </c>
      <c r="E1315" t="s">
        <v>77</v>
      </c>
      <c r="F1315" t="s">
        <v>1536</v>
      </c>
      <c r="G1315" t="s">
        <v>88</v>
      </c>
      <c r="I1315">
        <v>1</v>
      </c>
      <c r="J1315">
        <v>9</v>
      </c>
      <c r="K1315">
        <v>2020</v>
      </c>
      <c r="L1315">
        <v>31</v>
      </c>
      <c r="M1315">
        <v>12</v>
      </c>
      <c r="N1315">
        <v>2020</v>
      </c>
      <c r="O1315" s="2">
        <f t="shared" si="48"/>
        <v>44075</v>
      </c>
      <c r="P1315" s="2">
        <f t="shared" si="49"/>
        <v>44196</v>
      </c>
    </row>
    <row r="1316" spans="2:16" x14ac:dyDescent="0.3">
      <c r="B1316">
        <v>1313</v>
      </c>
      <c r="C1316" t="s">
        <v>2331</v>
      </c>
      <c r="D1316" t="s">
        <v>76</v>
      </c>
      <c r="E1316" t="s">
        <v>77</v>
      </c>
      <c r="F1316" t="s">
        <v>1537</v>
      </c>
      <c r="G1316" t="s">
        <v>1020</v>
      </c>
      <c r="I1316">
        <v>1</v>
      </c>
      <c r="J1316">
        <v>9</v>
      </c>
      <c r="K1316">
        <v>2021</v>
      </c>
      <c r="L1316">
        <v>31</v>
      </c>
      <c r="M1316">
        <v>12</v>
      </c>
      <c r="N1316">
        <v>2021</v>
      </c>
      <c r="O1316" s="2">
        <f t="shared" si="48"/>
        <v>44440</v>
      </c>
      <c r="P1316" s="2">
        <f t="shared" si="49"/>
        <v>44561</v>
      </c>
    </row>
    <row r="1317" spans="2:16" x14ac:dyDescent="0.3">
      <c r="B1317">
        <v>1314</v>
      </c>
      <c r="C1317" t="s">
        <v>2332</v>
      </c>
      <c r="D1317" t="s">
        <v>76</v>
      </c>
      <c r="E1317" t="s">
        <v>77</v>
      </c>
      <c r="F1317" t="s">
        <v>1538</v>
      </c>
      <c r="G1317" t="s">
        <v>1022</v>
      </c>
      <c r="I1317">
        <v>1</v>
      </c>
      <c r="J1317">
        <v>9</v>
      </c>
      <c r="K1317">
        <v>2022</v>
      </c>
      <c r="L1317">
        <v>31</v>
      </c>
      <c r="M1317">
        <v>12</v>
      </c>
      <c r="N1317">
        <v>2022</v>
      </c>
      <c r="O1317" s="2">
        <f t="shared" si="48"/>
        <v>44805</v>
      </c>
      <c r="P1317" s="2">
        <f t="shared" si="49"/>
        <v>44926</v>
      </c>
    </row>
    <row r="1318" spans="2:16" x14ac:dyDescent="0.3">
      <c r="B1318">
        <v>1315</v>
      </c>
      <c r="C1318" t="s">
        <v>2333</v>
      </c>
      <c r="D1318" t="s">
        <v>76</v>
      </c>
      <c r="E1318" t="s">
        <v>77</v>
      </c>
      <c r="F1318" t="s">
        <v>1539</v>
      </c>
      <c r="G1318" t="s">
        <v>1024</v>
      </c>
      <c r="I1318">
        <v>1</v>
      </c>
      <c r="J1318">
        <v>9</v>
      </c>
      <c r="K1318">
        <v>2023</v>
      </c>
      <c r="L1318">
        <v>31</v>
      </c>
      <c r="M1318">
        <v>12</v>
      </c>
      <c r="N1318">
        <v>2023</v>
      </c>
      <c r="O1318" s="2">
        <f t="shared" si="48"/>
        <v>45170</v>
      </c>
      <c r="P1318" s="2">
        <f t="shared" si="49"/>
        <v>45291</v>
      </c>
    </row>
    <row r="1319" spans="2:16" x14ac:dyDescent="0.3">
      <c r="B1319">
        <v>1316</v>
      </c>
      <c r="C1319" t="s">
        <v>2334</v>
      </c>
      <c r="D1319" t="s">
        <v>76</v>
      </c>
      <c r="E1319" t="s">
        <v>77</v>
      </c>
      <c r="F1319" t="s">
        <v>1540</v>
      </c>
      <c r="G1319" t="s">
        <v>1026</v>
      </c>
      <c r="I1319">
        <v>1</v>
      </c>
      <c r="J1319">
        <v>9</v>
      </c>
      <c r="K1319">
        <v>2024</v>
      </c>
      <c r="L1319">
        <v>31</v>
      </c>
      <c r="M1319">
        <v>12</v>
      </c>
      <c r="N1319">
        <v>2024</v>
      </c>
      <c r="O1319" s="2">
        <f t="shared" si="48"/>
        <v>45536</v>
      </c>
      <c r="P1319" s="2">
        <f t="shared" si="49"/>
        <v>45657</v>
      </c>
    </row>
    <row r="1320" spans="2:16" x14ac:dyDescent="0.3">
      <c r="B1320">
        <v>1317</v>
      </c>
      <c r="C1320" t="s">
        <v>2335</v>
      </c>
      <c r="D1320" t="s">
        <v>76</v>
      </c>
      <c r="E1320" t="s">
        <v>77</v>
      </c>
      <c r="F1320" t="s">
        <v>1541</v>
      </c>
      <c r="G1320" t="s">
        <v>1028</v>
      </c>
      <c r="I1320">
        <v>1</v>
      </c>
      <c r="J1320">
        <v>9</v>
      </c>
      <c r="K1320">
        <v>2025</v>
      </c>
      <c r="L1320">
        <v>31</v>
      </c>
      <c r="M1320">
        <v>12</v>
      </c>
      <c r="N1320">
        <v>2025</v>
      </c>
      <c r="O1320" s="2">
        <f t="shared" si="48"/>
        <v>45901</v>
      </c>
      <c r="P1320" s="2">
        <f t="shared" si="49"/>
        <v>46022</v>
      </c>
    </row>
    <row r="1321" spans="2:16" x14ac:dyDescent="0.3">
      <c r="B1321">
        <v>1318</v>
      </c>
      <c r="C1321" t="s">
        <v>2336</v>
      </c>
      <c r="D1321" t="s">
        <v>76</v>
      </c>
      <c r="E1321" t="s">
        <v>77</v>
      </c>
      <c r="F1321" t="s">
        <v>1542</v>
      </c>
      <c r="G1321" t="s">
        <v>1030</v>
      </c>
      <c r="I1321">
        <v>1</v>
      </c>
      <c r="J1321">
        <v>9</v>
      </c>
      <c r="K1321">
        <v>2026</v>
      </c>
      <c r="L1321">
        <v>31</v>
      </c>
      <c r="M1321">
        <v>12</v>
      </c>
      <c r="N1321">
        <v>2026</v>
      </c>
      <c r="O1321" s="2">
        <f t="shared" si="48"/>
        <v>46266</v>
      </c>
      <c r="P1321" s="2">
        <f t="shared" si="49"/>
        <v>46387</v>
      </c>
    </row>
    <row r="1322" spans="2:16" x14ac:dyDescent="0.3">
      <c r="B1322">
        <v>1319</v>
      </c>
      <c r="C1322" t="s">
        <v>2337</v>
      </c>
      <c r="D1322" t="s">
        <v>76</v>
      </c>
      <c r="E1322" t="s">
        <v>77</v>
      </c>
      <c r="F1322" t="s">
        <v>1543</v>
      </c>
      <c r="G1322" t="s">
        <v>1032</v>
      </c>
      <c r="I1322">
        <v>1</v>
      </c>
      <c r="J1322">
        <v>9</v>
      </c>
      <c r="K1322">
        <v>2027</v>
      </c>
      <c r="L1322">
        <v>31</v>
      </c>
      <c r="M1322">
        <v>12</v>
      </c>
      <c r="N1322">
        <v>2027</v>
      </c>
      <c r="O1322" s="2">
        <f t="shared" si="48"/>
        <v>46631</v>
      </c>
      <c r="P1322" s="2">
        <f t="shared" si="49"/>
        <v>46752</v>
      </c>
    </row>
    <row r="1323" spans="2:16" x14ac:dyDescent="0.3">
      <c r="B1323">
        <v>1320</v>
      </c>
      <c r="C1323" t="s">
        <v>2338</v>
      </c>
      <c r="D1323" t="s">
        <v>76</v>
      </c>
      <c r="E1323" t="s">
        <v>77</v>
      </c>
      <c r="F1323" t="s">
        <v>1544</v>
      </c>
      <c r="G1323" t="s">
        <v>1034</v>
      </c>
      <c r="I1323">
        <v>1</v>
      </c>
      <c r="J1323">
        <v>9</v>
      </c>
      <c r="K1323">
        <v>2028</v>
      </c>
      <c r="L1323">
        <v>31</v>
      </c>
      <c r="M1323">
        <v>12</v>
      </c>
      <c r="N1323">
        <v>2028</v>
      </c>
      <c r="O1323" s="2">
        <f t="shared" si="48"/>
        <v>46997</v>
      </c>
      <c r="P1323" s="2">
        <f t="shared" si="49"/>
        <v>47118</v>
      </c>
    </row>
    <row r="1324" spans="2:16" x14ac:dyDescent="0.3">
      <c r="B1324">
        <v>1321</v>
      </c>
      <c r="C1324" t="s">
        <v>2339</v>
      </c>
      <c r="D1324" t="s">
        <v>76</v>
      </c>
      <c r="E1324" t="s">
        <v>77</v>
      </c>
      <c r="F1324" t="s">
        <v>1545</v>
      </c>
      <c r="G1324" t="s">
        <v>1036</v>
      </c>
      <c r="I1324">
        <v>1</v>
      </c>
      <c r="J1324">
        <v>9</v>
      </c>
      <c r="K1324">
        <v>2029</v>
      </c>
      <c r="L1324">
        <v>31</v>
      </c>
      <c r="M1324">
        <v>12</v>
      </c>
      <c r="N1324">
        <v>2029</v>
      </c>
      <c r="O1324" s="2">
        <f t="shared" si="48"/>
        <v>47362</v>
      </c>
      <c r="P1324" s="2">
        <f t="shared" si="49"/>
        <v>47483</v>
      </c>
    </row>
    <row r="1325" spans="2:16" x14ac:dyDescent="0.3">
      <c r="B1325">
        <v>1322</v>
      </c>
      <c r="C1325" t="s">
        <v>2340</v>
      </c>
      <c r="D1325" t="s">
        <v>76</v>
      </c>
      <c r="E1325" t="s">
        <v>77</v>
      </c>
      <c r="F1325" t="s">
        <v>1546</v>
      </c>
      <c r="G1325" t="s">
        <v>1038</v>
      </c>
      <c r="I1325">
        <v>1</v>
      </c>
      <c r="J1325">
        <v>9</v>
      </c>
      <c r="K1325">
        <v>2030</v>
      </c>
      <c r="L1325">
        <v>31</v>
      </c>
      <c r="M1325">
        <v>12</v>
      </c>
      <c r="N1325">
        <v>2030</v>
      </c>
      <c r="O1325" s="2">
        <f t="shared" si="48"/>
        <v>47727</v>
      </c>
      <c r="P1325" s="2">
        <f t="shared" si="49"/>
        <v>47848</v>
      </c>
    </row>
    <row r="1326" spans="2:16" x14ac:dyDescent="0.3">
      <c r="B1326">
        <v>1323</v>
      </c>
      <c r="C1326" t="s">
        <v>2341</v>
      </c>
      <c r="D1326" t="s">
        <v>76</v>
      </c>
      <c r="E1326" t="s">
        <v>77</v>
      </c>
      <c r="F1326" t="s">
        <v>1547</v>
      </c>
      <c r="G1326" t="s">
        <v>1040</v>
      </c>
      <c r="I1326">
        <v>1</v>
      </c>
      <c r="J1326">
        <v>9</v>
      </c>
      <c r="K1326">
        <v>2031</v>
      </c>
      <c r="L1326">
        <v>31</v>
      </c>
      <c r="M1326">
        <v>12</v>
      </c>
      <c r="N1326">
        <v>2031</v>
      </c>
      <c r="O1326" s="2">
        <f t="shared" si="48"/>
        <v>48092</v>
      </c>
      <c r="P1326" s="2">
        <f t="shared" si="49"/>
        <v>48213</v>
      </c>
    </row>
    <row r="1327" spans="2:16" x14ac:dyDescent="0.3">
      <c r="B1327">
        <v>1324</v>
      </c>
      <c r="C1327" t="s">
        <v>2342</v>
      </c>
      <c r="D1327" t="s">
        <v>76</v>
      </c>
      <c r="E1327" t="s">
        <v>77</v>
      </c>
      <c r="F1327" t="s">
        <v>1548</v>
      </c>
      <c r="G1327" t="s">
        <v>1042</v>
      </c>
      <c r="I1327">
        <v>1</v>
      </c>
      <c r="J1327">
        <v>9</v>
      </c>
      <c r="K1327">
        <v>2032</v>
      </c>
      <c r="L1327">
        <v>31</v>
      </c>
      <c r="M1327">
        <v>12</v>
      </c>
      <c r="N1327">
        <v>2032</v>
      </c>
      <c r="O1327" s="2">
        <f t="shared" si="48"/>
        <v>48458</v>
      </c>
      <c r="P1327" s="2">
        <f t="shared" si="49"/>
        <v>48579</v>
      </c>
    </row>
    <row r="1328" spans="2:16" x14ac:dyDescent="0.3">
      <c r="B1328">
        <v>1325</v>
      </c>
      <c r="C1328" t="s">
        <v>2343</v>
      </c>
      <c r="D1328" t="s">
        <v>76</v>
      </c>
      <c r="E1328" t="s">
        <v>77</v>
      </c>
      <c r="F1328" t="s">
        <v>1549</v>
      </c>
      <c r="G1328" t="s">
        <v>1044</v>
      </c>
      <c r="I1328">
        <v>1</v>
      </c>
      <c r="J1328">
        <v>9</v>
      </c>
      <c r="K1328">
        <v>2033</v>
      </c>
      <c r="L1328">
        <v>31</v>
      </c>
      <c r="M1328">
        <v>12</v>
      </c>
      <c r="N1328">
        <v>2033</v>
      </c>
      <c r="O1328" s="2">
        <f t="shared" si="48"/>
        <v>48823</v>
      </c>
      <c r="P1328" s="2">
        <f t="shared" si="49"/>
        <v>48944</v>
      </c>
    </row>
    <row r="1329" spans="2:16" x14ac:dyDescent="0.3">
      <c r="B1329">
        <v>1326</v>
      </c>
      <c r="C1329" t="s">
        <v>2344</v>
      </c>
      <c r="D1329" t="s">
        <v>76</v>
      </c>
      <c r="E1329" t="s">
        <v>77</v>
      </c>
      <c r="F1329" t="s">
        <v>1550</v>
      </c>
      <c r="G1329" t="s">
        <v>1046</v>
      </c>
      <c r="I1329">
        <v>1</v>
      </c>
      <c r="J1329">
        <v>9</v>
      </c>
      <c r="K1329">
        <v>2034</v>
      </c>
      <c r="L1329">
        <v>31</v>
      </c>
      <c r="M1329">
        <v>12</v>
      </c>
      <c r="N1329">
        <v>2034</v>
      </c>
      <c r="O1329" s="2">
        <f t="shared" si="48"/>
        <v>49188</v>
      </c>
      <c r="P1329" s="2">
        <f t="shared" si="49"/>
        <v>49309</v>
      </c>
    </row>
    <row r="1330" spans="2:16" x14ac:dyDescent="0.3">
      <c r="B1330">
        <v>1327</v>
      </c>
      <c r="C1330" t="s">
        <v>2345</v>
      </c>
      <c r="D1330" t="s">
        <v>76</v>
      </c>
      <c r="E1330" t="s">
        <v>77</v>
      </c>
      <c r="F1330" t="s">
        <v>1551</v>
      </c>
      <c r="G1330" t="s">
        <v>1048</v>
      </c>
      <c r="I1330">
        <v>1</v>
      </c>
      <c r="J1330">
        <v>9</v>
      </c>
      <c r="K1330">
        <v>2035</v>
      </c>
      <c r="L1330">
        <v>31</v>
      </c>
      <c r="M1330">
        <v>12</v>
      </c>
      <c r="N1330">
        <v>2035</v>
      </c>
      <c r="O1330" s="2">
        <f t="shared" si="48"/>
        <v>49553</v>
      </c>
      <c r="P1330" s="2">
        <f t="shared" si="49"/>
        <v>49674</v>
      </c>
    </row>
    <row r="1331" spans="2:16" x14ac:dyDescent="0.3">
      <c r="B1331">
        <v>1328</v>
      </c>
      <c r="C1331" t="s">
        <v>2346</v>
      </c>
      <c r="D1331" t="s">
        <v>76</v>
      </c>
      <c r="E1331" t="s">
        <v>77</v>
      </c>
      <c r="F1331" t="s">
        <v>1552</v>
      </c>
      <c r="G1331" t="s">
        <v>1050</v>
      </c>
      <c r="I1331">
        <v>1</v>
      </c>
      <c r="J1331">
        <v>9</v>
      </c>
      <c r="K1331">
        <v>2036</v>
      </c>
      <c r="L1331">
        <v>31</v>
      </c>
      <c r="M1331">
        <v>12</v>
      </c>
      <c r="N1331">
        <v>2036</v>
      </c>
      <c r="O1331" s="2">
        <f t="shared" si="48"/>
        <v>49919</v>
      </c>
      <c r="P1331" s="2">
        <f t="shared" si="49"/>
        <v>50040</v>
      </c>
    </row>
    <row r="1332" spans="2:16" x14ac:dyDescent="0.3">
      <c r="B1332">
        <v>1329</v>
      </c>
      <c r="C1332" t="s">
        <v>2347</v>
      </c>
      <c r="D1332" t="s">
        <v>76</v>
      </c>
      <c r="E1332" t="s">
        <v>77</v>
      </c>
      <c r="F1332" t="s">
        <v>1553</v>
      </c>
      <c r="G1332" t="s">
        <v>1052</v>
      </c>
      <c r="I1332">
        <v>1</v>
      </c>
      <c r="J1332">
        <v>9</v>
      </c>
      <c r="K1332">
        <v>2037</v>
      </c>
      <c r="L1332">
        <v>31</v>
      </c>
      <c r="M1332">
        <v>12</v>
      </c>
      <c r="N1332">
        <v>2037</v>
      </c>
      <c r="O1332" s="2">
        <f t="shared" si="48"/>
        <v>50284</v>
      </c>
      <c r="P1332" s="2">
        <f t="shared" si="49"/>
        <v>50405</v>
      </c>
    </row>
    <row r="1333" spans="2:16" x14ac:dyDescent="0.3">
      <c r="B1333">
        <v>1330</v>
      </c>
      <c r="C1333" t="s">
        <v>2348</v>
      </c>
      <c r="D1333" t="s">
        <v>76</v>
      </c>
      <c r="E1333" t="s">
        <v>77</v>
      </c>
      <c r="F1333" t="s">
        <v>1554</v>
      </c>
      <c r="G1333" t="s">
        <v>1054</v>
      </c>
      <c r="I1333">
        <v>1</v>
      </c>
      <c r="J1333">
        <v>9</v>
      </c>
      <c r="K1333">
        <v>2038</v>
      </c>
      <c r="L1333">
        <v>31</v>
      </c>
      <c r="M1333">
        <v>12</v>
      </c>
      <c r="N1333">
        <v>2038</v>
      </c>
      <c r="O1333" s="2">
        <f t="shared" si="48"/>
        <v>50649</v>
      </c>
      <c r="P1333" s="2">
        <f t="shared" si="49"/>
        <v>50770</v>
      </c>
    </row>
    <row r="1334" spans="2:16" x14ac:dyDescent="0.3">
      <c r="B1334">
        <v>1331</v>
      </c>
      <c r="C1334" t="s">
        <v>2349</v>
      </c>
      <c r="D1334" t="s">
        <v>76</v>
      </c>
      <c r="E1334" t="s">
        <v>77</v>
      </c>
      <c r="F1334" t="s">
        <v>1555</v>
      </c>
      <c r="G1334" t="s">
        <v>1056</v>
      </c>
      <c r="I1334">
        <v>1</v>
      </c>
      <c r="J1334">
        <v>9</v>
      </c>
      <c r="K1334">
        <v>2039</v>
      </c>
      <c r="L1334">
        <v>31</v>
      </c>
      <c r="M1334">
        <v>12</v>
      </c>
      <c r="N1334">
        <v>2039</v>
      </c>
      <c r="O1334" s="2">
        <f t="shared" si="48"/>
        <v>51014</v>
      </c>
      <c r="P1334" s="2">
        <f t="shared" si="49"/>
        <v>51135</v>
      </c>
    </row>
    <row r="1335" spans="2:16" x14ac:dyDescent="0.3">
      <c r="B1335">
        <v>1332</v>
      </c>
      <c r="C1335" t="s">
        <v>2350</v>
      </c>
      <c r="D1335" t="s">
        <v>76</v>
      </c>
      <c r="E1335" t="s">
        <v>77</v>
      </c>
      <c r="F1335" t="s">
        <v>1556</v>
      </c>
      <c r="G1335" t="s">
        <v>1058</v>
      </c>
      <c r="I1335">
        <v>1</v>
      </c>
      <c r="J1335">
        <v>9</v>
      </c>
      <c r="K1335">
        <v>2040</v>
      </c>
      <c r="L1335">
        <v>31</v>
      </c>
      <c r="M1335">
        <v>12</v>
      </c>
      <c r="N1335">
        <v>2040</v>
      </c>
      <c r="O1335" s="2">
        <f t="shared" si="48"/>
        <v>51380</v>
      </c>
      <c r="P1335" s="2">
        <f t="shared" si="49"/>
        <v>51501</v>
      </c>
    </row>
    <row r="1336" spans="2:16" x14ac:dyDescent="0.3">
      <c r="B1336">
        <v>1333</v>
      </c>
      <c r="C1336" t="s">
        <v>2351</v>
      </c>
      <c r="D1336" t="s">
        <v>76</v>
      </c>
      <c r="E1336" t="s">
        <v>77</v>
      </c>
      <c r="F1336" t="s">
        <v>1557</v>
      </c>
      <c r="G1336" t="s">
        <v>1060</v>
      </c>
      <c r="I1336">
        <v>1</v>
      </c>
      <c r="J1336">
        <v>9</v>
      </c>
      <c r="K1336">
        <v>2041</v>
      </c>
      <c r="L1336">
        <v>31</v>
      </c>
      <c r="M1336">
        <v>12</v>
      </c>
      <c r="N1336">
        <v>2041</v>
      </c>
      <c r="O1336" s="2">
        <f t="shared" si="48"/>
        <v>51745</v>
      </c>
      <c r="P1336" s="2">
        <f t="shared" si="49"/>
        <v>51866</v>
      </c>
    </row>
    <row r="1337" spans="2:16" x14ac:dyDescent="0.3">
      <c r="B1337">
        <v>1334</v>
      </c>
      <c r="C1337" t="s">
        <v>2352</v>
      </c>
      <c r="D1337" t="s">
        <v>76</v>
      </c>
      <c r="E1337" t="s">
        <v>77</v>
      </c>
      <c r="F1337" t="s">
        <v>1558</v>
      </c>
      <c r="G1337" t="s">
        <v>1062</v>
      </c>
      <c r="I1337">
        <v>1</v>
      </c>
      <c r="J1337">
        <v>9</v>
      </c>
      <c r="K1337">
        <v>2042</v>
      </c>
      <c r="L1337">
        <v>31</v>
      </c>
      <c r="M1337">
        <v>12</v>
      </c>
      <c r="N1337">
        <v>2042</v>
      </c>
      <c r="O1337" s="2">
        <f t="shared" si="48"/>
        <v>52110</v>
      </c>
      <c r="P1337" s="2">
        <f t="shared" si="49"/>
        <v>52231</v>
      </c>
    </row>
    <row r="1338" spans="2:16" x14ac:dyDescent="0.3">
      <c r="B1338">
        <v>1335</v>
      </c>
      <c r="C1338" t="s">
        <v>2353</v>
      </c>
      <c r="D1338" t="s">
        <v>76</v>
      </c>
      <c r="E1338" t="s">
        <v>77</v>
      </c>
      <c r="F1338" t="s">
        <v>1559</v>
      </c>
      <c r="G1338" t="s">
        <v>1064</v>
      </c>
      <c r="I1338">
        <v>1</v>
      </c>
      <c r="J1338">
        <v>9</v>
      </c>
      <c r="K1338">
        <v>2043</v>
      </c>
      <c r="L1338">
        <v>31</v>
      </c>
      <c r="M1338">
        <v>12</v>
      </c>
      <c r="N1338">
        <v>2043</v>
      </c>
      <c r="O1338" s="2">
        <f t="shared" si="48"/>
        <v>52475</v>
      </c>
      <c r="P1338" s="2">
        <f t="shared" si="49"/>
        <v>52596</v>
      </c>
    </row>
    <row r="1339" spans="2:16" x14ac:dyDescent="0.3">
      <c r="B1339">
        <v>1336</v>
      </c>
      <c r="C1339" t="s">
        <v>2354</v>
      </c>
      <c r="D1339" t="s">
        <v>76</v>
      </c>
      <c r="E1339" t="s">
        <v>77</v>
      </c>
      <c r="F1339" t="s">
        <v>1560</v>
      </c>
      <c r="G1339" t="s">
        <v>1066</v>
      </c>
      <c r="I1339">
        <v>1</v>
      </c>
      <c r="J1339">
        <v>9</v>
      </c>
      <c r="K1339">
        <v>2044</v>
      </c>
      <c r="L1339">
        <v>31</v>
      </c>
      <c r="M1339">
        <v>12</v>
      </c>
      <c r="N1339">
        <v>2044</v>
      </c>
      <c r="O1339" s="2">
        <f t="shared" si="48"/>
        <v>52841</v>
      </c>
      <c r="P1339" s="2">
        <f t="shared" si="49"/>
        <v>52962</v>
      </c>
    </row>
    <row r="1340" spans="2:16" x14ac:dyDescent="0.3">
      <c r="B1340">
        <v>1337</v>
      </c>
      <c r="C1340" t="s">
        <v>2355</v>
      </c>
      <c r="D1340" t="s">
        <v>76</v>
      </c>
      <c r="E1340" t="s">
        <v>77</v>
      </c>
      <c r="F1340" t="s">
        <v>1561</v>
      </c>
      <c r="G1340" t="s">
        <v>1068</v>
      </c>
      <c r="I1340">
        <v>1</v>
      </c>
      <c r="J1340">
        <v>9</v>
      </c>
      <c r="K1340">
        <v>2045</v>
      </c>
      <c r="L1340">
        <v>31</v>
      </c>
      <c r="M1340">
        <v>12</v>
      </c>
      <c r="N1340">
        <v>2045</v>
      </c>
      <c r="O1340" s="2">
        <f t="shared" si="48"/>
        <v>53206</v>
      </c>
      <c r="P1340" s="2">
        <f t="shared" si="49"/>
        <v>53327</v>
      </c>
    </row>
    <row r="1341" spans="2:16" x14ac:dyDescent="0.3">
      <c r="B1341">
        <v>1338</v>
      </c>
      <c r="C1341" t="s">
        <v>2356</v>
      </c>
      <c r="D1341" t="s">
        <v>76</v>
      </c>
      <c r="E1341" t="s">
        <v>77</v>
      </c>
      <c r="F1341" t="s">
        <v>1562</v>
      </c>
      <c r="G1341" t="s">
        <v>1070</v>
      </c>
      <c r="I1341">
        <v>1</v>
      </c>
      <c r="J1341">
        <v>9</v>
      </c>
      <c r="K1341">
        <v>2046</v>
      </c>
      <c r="L1341">
        <v>31</v>
      </c>
      <c r="M1341">
        <v>12</v>
      </c>
      <c r="N1341">
        <v>2046</v>
      </c>
      <c r="O1341" s="2">
        <f t="shared" si="48"/>
        <v>53571</v>
      </c>
      <c r="P1341" s="2">
        <f t="shared" si="49"/>
        <v>53692</v>
      </c>
    </row>
    <row r="1342" spans="2:16" x14ac:dyDescent="0.3">
      <c r="B1342">
        <v>1339</v>
      </c>
      <c r="C1342" t="s">
        <v>2357</v>
      </c>
      <c r="D1342" t="s">
        <v>76</v>
      </c>
      <c r="E1342" t="s">
        <v>77</v>
      </c>
      <c r="F1342" t="s">
        <v>1563</v>
      </c>
      <c r="G1342" t="s">
        <v>1072</v>
      </c>
      <c r="I1342">
        <v>1</v>
      </c>
      <c r="J1342">
        <v>9</v>
      </c>
      <c r="K1342">
        <v>2047</v>
      </c>
      <c r="L1342">
        <v>31</v>
      </c>
      <c r="M1342">
        <v>12</v>
      </c>
      <c r="N1342">
        <v>2047</v>
      </c>
      <c r="O1342" s="2">
        <f t="shared" si="48"/>
        <v>53936</v>
      </c>
      <c r="P1342" s="2">
        <f t="shared" si="49"/>
        <v>54057</v>
      </c>
    </row>
    <row r="1343" spans="2:16" x14ac:dyDescent="0.3">
      <c r="B1343">
        <v>1340</v>
      </c>
      <c r="C1343" t="s">
        <v>2358</v>
      </c>
      <c r="D1343" t="s">
        <v>76</v>
      </c>
      <c r="E1343" t="s">
        <v>77</v>
      </c>
      <c r="F1343" t="s">
        <v>1564</v>
      </c>
      <c r="G1343" t="s">
        <v>1074</v>
      </c>
      <c r="I1343">
        <v>1</v>
      </c>
      <c r="J1343">
        <v>9</v>
      </c>
      <c r="K1343">
        <v>2048</v>
      </c>
      <c r="L1343">
        <v>31</v>
      </c>
      <c r="M1343">
        <v>12</v>
      </c>
      <c r="N1343">
        <v>2048</v>
      </c>
      <c r="O1343" s="2">
        <f t="shared" si="48"/>
        <v>54302</v>
      </c>
      <c r="P1343" s="2">
        <f t="shared" si="49"/>
        <v>54423</v>
      </c>
    </row>
    <row r="1344" spans="2:16" x14ac:dyDescent="0.3">
      <c r="B1344">
        <v>1341</v>
      </c>
      <c r="C1344" t="s">
        <v>2359</v>
      </c>
      <c r="D1344" t="s">
        <v>76</v>
      </c>
      <c r="E1344" t="s">
        <v>77</v>
      </c>
      <c r="F1344" t="s">
        <v>1565</v>
      </c>
      <c r="G1344" t="s">
        <v>1076</v>
      </c>
      <c r="I1344">
        <v>1</v>
      </c>
      <c r="J1344">
        <v>9</v>
      </c>
      <c r="K1344">
        <v>2049</v>
      </c>
      <c r="L1344">
        <v>31</v>
      </c>
      <c r="M1344">
        <v>12</v>
      </c>
      <c r="N1344">
        <v>2049</v>
      </c>
      <c r="O1344" s="2">
        <f t="shared" si="48"/>
        <v>54667</v>
      </c>
      <c r="P1344" s="2">
        <f t="shared" si="49"/>
        <v>54788</v>
      </c>
    </row>
    <row r="1345" spans="2:16" x14ac:dyDescent="0.3">
      <c r="B1345">
        <v>1342</v>
      </c>
      <c r="C1345" t="s">
        <v>2360</v>
      </c>
      <c r="D1345" t="s">
        <v>76</v>
      </c>
      <c r="E1345" t="s">
        <v>77</v>
      </c>
      <c r="F1345" t="s">
        <v>1566</v>
      </c>
      <c r="G1345" t="s">
        <v>1078</v>
      </c>
      <c r="I1345">
        <v>1</v>
      </c>
      <c r="J1345">
        <v>9</v>
      </c>
      <c r="K1345">
        <v>2050</v>
      </c>
      <c r="L1345">
        <v>31</v>
      </c>
      <c r="M1345">
        <v>12</v>
      </c>
      <c r="N1345">
        <v>2050</v>
      </c>
      <c r="O1345" s="2">
        <f t="shared" si="48"/>
        <v>55032</v>
      </c>
      <c r="P1345" s="2">
        <f t="shared" si="49"/>
        <v>55153</v>
      </c>
    </row>
    <row r="1346" spans="2:16" x14ac:dyDescent="0.3">
      <c r="B1346">
        <v>1343</v>
      </c>
      <c r="C1346" t="s">
        <v>2361</v>
      </c>
      <c r="D1346" t="s">
        <v>78</v>
      </c>
      <c r="E1346" t="s">
        <v>78</v>
      </c>
      <c r="F1346" t="s">
        <v>836</v>
      </c>
      <c r="G1346" t="s">
        <v>977</v>
      </c>
      <c r="I1346">
        <v>1</v>
      </c>
      <c r="J1346">
        <v>1</v>
      </c>
      <c r="K1346">
        <v>1990</v>
      </c>
      <c r="L1346">
        <v>31</v>
      </c>
      <c r="M1346">
        <v>12</v>
      </c>
      <c r="N1346">
        <v>1999</v>
      </c>
      <c r="O1346" s="2">
        <f t="shared" ref="O1346:O1351" si="50">+DATE(K1346,J1346,I1346)</f>
        <v>32874</v>
      </c>
      <c r="P1346" s="2">
        <f t="shared" ref="P1346:P1351" si="51">+DATE(N1346,M1346,L1346)</f>
        <v>36525</v>
      </c>
    </row>
    <row r="1347" spans="2:16" x14ac:dyDescent="0.3">
      <c r="B1347">
        <v>1344</v>
      </c>
      <c r="C1347" t="s">
        <v>2362</v>
      </c>
      <c r="D1347" t="s">
        <v>78</v>
      </c>
      <c r="E1347" t="s">
        <v>78</v>
      </c>
      <c r="F1347" t="s">
        <v>856</v>
      </c>
      <c r="G1347" t="s">
        <v>997</v>
      </c>
      <c r="I1347">
        <v>1</v>
      </c>
      <c r="J1347">
        <v>1</v>
      </c>
      <c r="K1347">
        <v>2000</v>
      </c>
      <c r="L1347">
        <v>31</v>
      </c>
      <c r="M1347">
        <v>12</v>
      </c>
      <c r="N1347">
        <v>2009</v>
      </c>
      <c r="O1347" s="2">
        <f t="shared" si="50"/>
        <v>36526</v>
      </c>
      <c r="P1347" s="2">
        <f t="shared" si="51"/>
        <v>40178</v>
      </c>
    </row>
    <row r="1348" spans="2:16" x14ac:dyDescent="0.3">
      <c r="B1348">
        <v>1345</v>
      </c>
      <c r="C1348" t="s">
        <v>2363</v>
      </c>
      <c r="D1348" t="s">
        <v>78</v>
      </c>
      <c r="E1348" t="s">
        <v>78</v>
      </c>
      <c r="F1348" t="s">
        <v>876</v>
      </c>
      <c r="G1348" t="s">
        <v>1017</v>
      </c>
      <c r="I1348">
        <v>1</v>
      </c>
      <c r="J1348">
        <v>1</v>
      </c>
      <c r="K1348">
        <v>2010</v>
      </c>
      <c r="L1348">
        <v>31</v>
      </c>
      <c r="M1348">
        <v>12</v>
      </c>
      <c r="N1348">
        <v>2019</v>
      </c>
      <c r="O1348" s="2">
        <f t="shared" si="50"/>
        <v>40179</v>
      </c>
      <c r="P1348" s="2">
        <f t="shared" si="51"/>
        <v>43830</v>
      </c>
    </row>
    <row r="1349" spans="2:16" x14ac:dyDescent="0.3">
      <c r="B1349">
        <v>1346</v>
      </c>
      <c r="C1349" t="s">
        <v>2364</v>
      </c>
      <c r="D1349" t="s">
        <v>78</v>
      </c>
      <c r="E1349" t="s">
        <v>78</v>
      </c>
      <c r="F1349" t="s">
        <v>896</v>
      </c>
      <c r="G1349" t="s">
        <v>1036</v>
      </c>
      <c r="I1349">
        <v>1</v>
      </c>
      <c r="J1349">
        <v>1</v>
      </c>
      <c r="K1349">
        <v>2020</v>
      </c>
      <c r="L1349">
        <v>31</v>
      </c>
      <c r="M1349">
        <v>12</v>
      </c>
      <c r="N1349">
        <v>2029</v>
      </c>
      <c r="O1349" s="2">
        <f t="shared" si="50"/>
        <v>43831</v>
      </c>
      <c r="P1349" s="2">
        <f t="shared" si="51"/>
        <v>47483</v>
      </c>
    </row>
    <row r="1350" spans="2:16" x14ac:dyDescent="0.3">
      <c r="B1350">
        <v>1347</v>
      </c>
      <c r="C1350" t="s">
        <v>2365</v>
      </c>
      <c r="D1350" t="s">
        <v>78</v>
      </c>
      <c r="E1350" t="s">
        <v>78</v>
      </c>
      <c r="F1350" t="s">
        <v>916</v>
      </c>
      <c r="G1350" t="s">
        <v>1056</v>
      </c>
      <c r="I1350">
        <v>1</v>
      </c>
      <c r="J1350">
        <v>1</v>
      </c>
      <c r="K1350">
        <v>2030</v>
      </c>
      <c r="L1350">
        <v>31</v>
      </c>
      <c r="M1350">
        <v>12</v>
      </c>
      <c r="N1350">
        <v>2039</v>
      </c>
      <c r="O1350" s="2">
        <f t="shared" si="50"/>
        <v>47484</v>
      </c>
      <c r="P1350" s="2">
        <f t="shared" si="51"/>
        <v>51135</v>
      </c>
    </row>
    <row r="1351" spans="2:16" x14ac:dyDescent="0.3">
      <c r="B1351">
        <v>1348</v>
      </c>
      <c r="C1351" t="s">
        <v>2366</v>
      </c>
      <c r="D1351" t="s">
        <v>78</v>
      </c>
      <c r="E1351" t="s">
        <v>78</v>
      </c>
      <c r="F1351" t="s">
        <v>936</v>
      </c>
      <c r="G1351" t="s">
        <v>1076</v>
      </c>
      <c r="I1351">
        <v>1</v>
      </c>
      <c r="J1351">
        <v>1</v>
      </c>
      <c r="K1351">
        <v>2040</v>
      </c>
      <c r="L1351">
        <v>31</v>
      </c>
      <c r="M1351">
        <v>12</v>
      </c>
      <c r="N1351">
        <v>2049</v>
      </c>
      <c r="O1351" s="2">
        <f t="shared" si="50"/>
        <v>51136</v>
      </c>
      <c r="P1351" s="2">
        <f t="shared" si="51"/>
        <v>54788</v>
      </c>
    </row>
    <row r="1352" spans="2:16" x14ac:dyDescent="0.3">
      <c r="B1352">
        <v>1349</v>
      </c>
      <c r="C1352" t="s">
        <v>2367</v>
      </c>
      <c r="D1352" t="s">
        <v>79</v>
      </c>
      <c r="E1352" t="s">
        <v>80</v>
      </c>
      <c r="F1352" t="s">
        <v>836</v>
      </c>
      <c r="G1352" t="s">
        <v>967</v>
      </c>
      <c r="I1352">
        <v>1</v>
      </c>
      <c r="J1352">
        <v>1</v>
      </c>
      <c r="K1352">
        <v>1990</v>
      </c>
      <c r="L1352">
        <v>31</v>
      </c>
      <c r="M1352">
        <v>12</v>
      </c>
      <c r="N1352">
        <v>1994</v>
      </c>
      <c r="O1352" s="2">
        <f t="shared" ref="O1352:O1394" si="52">+DATE(K1352,J1352,I1352)</f>
        <v>32874</v>
      </c>
      <c r="P1352" s="2">
        <f t="shared" ref="P1352:P1394" si="53">+DATE(N1352,M1352,L1352)</f>
        <v>34699</v>
      </c>
    </row>
    <row r="1353" spans="2:16" x14ac:dyDescent="0.3">
      <c r="B1353">
        <v>1350</v>
      </c>
      <c r="C1353" t="s">
        <v>2368</v>
      </c>
      <c r="D1353" t="s">
        <v>79</v>
      </c>
      <c r="E1353" t="s">
        <v>80</v>
      </c>
      <c r="F1353" t="s">
        <v>846</v>
      </c>
      <c r="G1353" t="s">
        <v>977</v>
      </c>
      <c r="I1353">
        <v>1</v>
      </c>
      <c r="J1353">
        <v>1</v>
      </c>
      <c r="K1353">
        <v>1995</v>
      </c>
      <c r="L1353">
        <v>31</v>
      </c>
      <c r="M1353">
        <v>12</v>
      </c>
      <c r="N1353">
        <v>1999</v>
      </c>
      <c r="O1353" s="2">
        <f t="shared" si="52"/>
        <v>34700</v>
      </c>
      <c r="P1353" s="2">
        <f t="shared" si="53"/>
        <v>36525</v>
      </c>
    </row>
    <row r="1354" spans="2:16" x14ac:dyDescent="0.3">
      <c r="B1354">
        <v>1351</v>
      </c>
      <c r="C1354" t="s">
        <v>2369</v>
      </c>
      <c r="D1354" t="s">
        <v>79</v>
      </c>
      <c r="E1354" t="s">
        <v>80</v>
      </c>
      <c r="F1354" t="s">
        <v>856</v>
      </c>
      <c r="G1354" t="s">
        <v>987</v>
      </c>
      <c r="I1354">
        <v>1</v>
      </c>
      <c r="J1354">
        <v>1</v>
      </c>
      <c r="K1354">
        <v>2000</v>
      </c>
      <c r="L1354">
        <v>31</v>
      </c>
      <c r="M1354">
        <v>12</v>
      </c>
      <c r="N1354">
        <v>2004</v>
      </c>
      <c r="O1354" s="2">
        <f t="shared" si="52"/>
        <v>36526</v>
      </c>
      <c r="P1354" s="2">
        <f t="shared" si="53"/>
        <v>38352</v>
      </c>
    </row>
    <row r="1355" spans="2:16" x14ac:dyDescent="0.3">
      <c r="B1355">
        <v>1352</v>
      </c>
      <c r="C1355" t="s">
        <v>2370</v>
      </c>
      <c r="D1355" t="s">
        <v>79</v>
      </c>
      <c r="E1355" t="s">
        <v>80</v>
      </c>
      <c r="F1355" t="s">
        <v>866</v>
      </c>
      <c r="G1355" t="s">
        <v>997</v>
      </c>
      <c r="I1355">
        <v>1</v>
      </c>
      <c r="J1355">
        <v>1</v>
      </c>
      <c r="K1355">
        <v>2005</v>
      </c>
      <c r="L1355">
        <v>31</v>
      </c>
      <c r="M1355">
        <v>12</v>
      </c>
      <c r="N1355">
        <v>2009</v>
      </c>
      <c r="O1355" s="2">
        <f t="shared" si="52"/>
        <v>38353</v>
      </c>
      <c r="P1355" s="2">
        <f t="shared" si="53"/>
        <v>40178</v>
      </c>
    </row>
    <row r="1356" spans="2:16" x14ac:dyDescent="0.3">
      <c r="B1356">
        <v>1353</v>
      </c>
      <c r="C1356" t="s">
        <v>2371</v>
      </c>
      <c r="D1356" t="s">
        <v>79</v>
      </c>
      <c r="E1356" t="s">
        <v>80</v>
      </c>
      <c r="F1356" t="s">
        <v>876</v>
      </c>
      <c r="G1356" t="s">
        <v>1007</v>
      </c>
      <c r="I1356">
        <v>1</v>
      </c>
      <c r="J1356">
        <v>1</v>
      </c>
      <c r="K1356">
        <v>2010</v>
      </c>
      <c r="L1356">
        <v>31</v>
      </c>
      <c r="M1356">
        <v>12</v>
      </c>
      <c r="N1356">
        <v>2014</v>
      </c>
      <c r="O1356" s="2">
        <f t="shared" si="52"/>
        <v>40179</v>
      </c>
      <c r="P1356" s="2">
        <f t="shared" si="53"/>
        <v>42004</v>
      </c>
    </row>
    <row r="1357" spans="2:16" x14ac:dyDescent="0.3">
      <c r="B1357">
        <v>1354</v>
      </c>
      <c r="C1357" t="s">
        <v>2372</v>
      </c>
      <c r="D1357" t="s">
        <v>79</v>
      </c>
      <c r="E1357" t="s">
        <v>80</v>
      </c>
      <c r="F1357" t="s">
        <v>886</v>
      </c>
      <c r="G1357" t="s">
        <v>1017</v>
      </c>
      <c r="I1357">
        <v>1</v>
      </c>
      <c r="J1357">
        <v>1</v>
      </c>
      <c r="K1357">
        <v>2015</v>
      </c>
      <c r="L1357">
        <v>31</v>
      </c>
      <c r="M1357">
        <v>12</v>
      </c>
      <c r="N1357">
        <v>2019</v>
      </c>
      <c r="O1357" s="2">
        <f t="shared" si="52"/>
        <v>42005</v>
      </c>
      <c r="P1357" s="2">
        <f t="shared" si="53"/>
        <v>43830</v>
      </c>
    </row>
    <row r="1358" spans="2:16" x14ac:dyDescent="0.3">
      <c r="B1358">
        <v>1355</v>
      </c>
      <c r="C1358" t="s">
        <v>2373</v>
      </c>
      <c r="D1358" t="s">
        <v>79</v>
      </c>
      <c r="E1358" t="s">
        <v>80</v>
      </c>
      <c r="F1358" t="s">
        <v>896</v>
      </c>
      <c r="G1358" t="s">
        <v>1026</v>
      </c>
      <c r="I1358">
        <v>1</v>
      </c>
      <c r="J1358">
        <v>1</v>
      </c>
      <c r="K1358">
        <v>2020</v>
      </c>
      <c r="L1358">
        <v>31</v>
      </c>
      <c r="M1358">
        <v>12</v>
      </c>
      <c r="N1358">
        <v>2024</v>
      </c>
      <c r="O1358" s="2">
        <f t="shared" si="52"/>
        <v>43831</v>
      </c>
      <c r="P1358" s="2">
        <f t="shared" si="53"/>
        <v>45657</v>
      </c>
    </row>
    <row r="1359" spans="2:16" x14ac:dyDescent="0.3">
      <c r="B1359">
        <v>1356</v>
      </c>
      <c r="C1359" t="s">
        <v>2374</v>
      </c>
      <c r="D1359" t="s">
        <v>79</v>
      </c>
      <c r="E1359" t="s">
        <v>80</v>
      </c>
      <c r="F1359" t="s">
        <v>906</v>
      </c>
      <c r="G1359" t="s">
        <v>1036</v>
      </c>
      <c r="I1359">
        <v>1</v>
      </c>
      <c r="J1359">
        <v>1</v>
      </c>
      <c r="K1359">
        <v>2025</v>
      </c>
      <c r="L1359">
        <v>31</v>
      </c>
      <c r="M1359">
        <v>12</v>
      </c>
      <c r="N1359">
        <v>2029</v>
      </c>
      <c r="O1359" s="2">
        <f t="shared" si="52"/>
        <v>45658</v>
      </c>
      <c r="P1359" s="2">
        <f t="shared" si="53"/>
        <v>47483</v>
      </c>
    </row>
    <row r="1360" spans="2:16" x14ac:dyDescent="0.3">
      <c r="B1360">
        <v>1357</v>
      </c>
      <c r="C1360" t="s">
        <v>2375</v>
      </c>
      <c r="D1360" t="s">
        <v>79</v>
      </c>
      <c r="E1360" t="s">
        <v>80</v>
      </c>
      <c r="F1360" t="s">
        <v>916</v>
      </c>
      <c r="G1360" t="s">
        <v>1046</v>
      </c>
      <c r="I1360">
        <v>1</v>
      </c>
      <c r="J1360">
        <v>1</v>
      </c>
      <c r="K1360">
        <v>2030</v>
      </c>
      <c r="L1360">
        <v>31</v>
      </c>
      <c r="M1360">
        <v>12</v>
      </c>
      <c r="N1360">
        <v>2034</v>
      </c>
      <c r="O1360" s="2">
        <f t="shared" si="52"/>
        <v>47484</v>
      </c>
      <c r="P1360" s="2">
        <f t="shared" si="53"/>
        <v>49309</v>
      </c>
    </row>
    <row r="1361" spans="2:16" x14ac:dyDescent="0.3">
      <c r="B1361">
        <v>1358</v>
      </c>
      <c r="C1361" t="s">
        <v>2376</v>
      </c>
      <c r="D1361" t="s">
        <v>79</v>
      </c>
      <c r="E1361" t="s">
        <v>80</v>
      </c>
      <c r="F1361" t="s">
        <v>926</v>
      </c>
      <c r="G1361" t="s">
        <v>1056</v>
      </c>
      <c r="I1361">
        <v>1</v>
      </c>
      <c r="J1361">
        <v>1</v>
      </c>
      <c r="K1361">
        <v>2035</v>
      </c>
      <c r="L1361">
        <v>31</v>
      </c>
      <c r="M1361">
        <v>12</v>
      </c>
      <c r="N1361">
        <v>2039</v>
      </c>
      <c r="O1361" s="2">
        <f t="shared" si="52"/>
        <v>49310</v>
      </c>
      <c r="P1361" s="2">
        <f t="shared" si="53"/>
        <v>51135</v>
      </c>
    </row>
    <row r="1362" spans="2:16" x14ac:dyDescent="0.3">
      <c r="B1362">
        <v>1359</v>
      </c>
      <c r="C1362" t="s">
        <v>2377</v>
      </c>
      <c r="D1362" t="s">
        <v>79</v>
      </c>
      <c r="E1362" t="s">
        <v>80</v>
      </c>
      <c r="F1362" t="s">
        <v>936</v>
      </c>
      <c r="G1362" t="s">
        <v>1066</v>
      </c>
      <c r="I1362">
        <v>1</v>
      </c>
      <c r="J1362">
        <v>1</v>
      </c>
      <c r="K1362">
        <v>2040</v>
      </c>
      <c r="L1362">
        <v>31</v>
      </c>
      <c r="M1362">
        <v>12</v>
      </c>
      <c r="N1362">
        <v>2044</v>
      </c>
      <c r="O1362" s="2">
        <f t="shared" si="52"/>
        <v>51136</v>
      </c>
      <c r="P1362" s="2">
        <f t="shared" si="53"/>
        <v>52962</v>
      </c>
    </row>
    <row r="1363" spans="2:16" x14ac:dyDescent="0.3">
      <c r="B1363">
        <v>1360</v>
      </c>
      <c r="C1363" t="s">
        <v>2378</v>
      </c>
      <c r="D1363" t="s">
        <v>79</v>
      </c>
      <c r="E1363" t="s">
        <v>80</v>
      </c>
      <c r="F1363" t="s">
        <v>946</v>
      </c>
      <c r="G1363" t="s">
        <v>1076</v>
      </c>
      <c r="I1363">
        <v>1</v>
      </c>
      <c r="J1363">
        <v>1</v>
      </c>
      <c r="K1363">
        <v>2045</v>
      </c>
      <c r="L1363">
        <v>31</v>
      </c>
      <c r="M1363">
        <v>12</v>
      </c>
      <c r="N1363">
        <v>2049</v>
      </c>
      <c r="O1363" s="2">
        <f t="shared" si="52"/>
        <v>52963</v>
      </c>
      <c r="P1363" s="2">
        <f t="shared" si="53"/>
        <v>54788</v>
      </c>
    </row>
    <row r="1364" spans="2:16" x14ac:dyDescent="0.3">
      <c r="B1364">
        <v>1361</v>
      </c>
      <c r="C1364" t="s">
        <v>2379</v>
      </c>
      <c r="D1364" t="s">
        <v>81</v>
      </c>
      <c r="E1364" t="s">
        <v>82</v>
      </c>
      <c r="F1364" t="s">
        <v>836</v>
      </c>
      <c r="G1364" t="s">
        <v>961</v>
      </c>
      <c r="I1364">
        <v>1</v>
      </c>
      <c r="J1364">
        <v>1</v>
      </c>
      <c r="K1364">
        <v>1990</v>
      </c>
      <c r="L1364">
        <v>31</v>
      </c>
      <c r="M1364">
        <v>12</v>
      </c>
      <c r="N1364">
        <v>1991</v>
      </c>
      <c r="O1364" s="2">
        <f t="shared" si="52"/>
        <v>32874</v>
      </c>
      <c r="P1364" s="2">
        <f t="shared" si="53"/>
        <v>33603</v>
      </c>
    </row>
    <row r="1365" spans="2:16" x14ac:dyDescent="0.3">
      <c r="B1365">
        <v>1362</v>
      </c>
      <c r="C1365" t="s">
        <v>2380</v>
      </c>
      <c r="D1365" t="s">
        <v>81</v>
      </c>
      <c r="E1365" t="s">
        <v>82</v>
      </c>
      <c r="F1365" t="s">
        <v>840</v>
      </c>
      <c r="G1365" t="s">
        <v>965</v>
      </c>
      <c r="I1365">
        <v>1</v>
      </c>
      <c r="J1365">
        <v>1</v>
      </c>
      <c r="K1365">
        <v>1992</v>
      </c>
      <c r="L1365">
        <v>31</v>
      </c>
      <c r="M1365">
        <v>12</v>
      </c>
      <c r="N1365">
        <v>1993</v>
      </c>
      <c r="O1365" s="2">
        <f t="shared" si="52"/>
        <v>33604</v>
      </c>
      <c r="P1365" s="2">
        <f t="shared" si="53"/>
        <v>34334</v>
      </c>
    </row>
    <row r="1366" spans="2:16" x14ac:dyDescent="0.3">
      <c r="B1366">
        <v>1363</v>
      </c>
      <c r="C1366" t="s">
        <v>2381</v>
      </c>
      <c r="D1366" t="s">
        <v>81</v>
      </c>
      <c r="E1366" t="s">
        <v>82</v>
      </c>
      <c r="F1366" t="s">
        <v>844</v>
      </c>
      <c r="G1366" t="s">
        <v>969</v>
      </c>
      <c r="I1366">
        <v>1</v>
      </c>
      <c r="J1366">
        <v>1</v>
      </c>
      <c r="K1366">
        <v>1994</v>
      </c>
      <c r="L1366">
        <v>31</v>
      </c>
      <c r="M1366">
        <v>12</v>
      </c>
      <c r="N1366">
        <v>1995</v>
      </c>
      <c r="O1366" s="2">
        <f t="shared" si="52"/>
        <v>34335</v>
      </c>
      <c r="P1366" s="2">
        <f t="shared" si="53"/>
        <v>35064</v>
      </c>
    </row>
    <row r="1367" spans="2:16" x14ac:dyDescent="0.3">
      <c r="B1367">
        <v>1364</v>
      </c>
      <c r="C1367" t="s">
        <v>2382</v>
      </c>
      <c r="D1367" t="s">
        <v>81</v>
      </c>
      <c r="E1367" t="s">
        <v>82</v>
      </c>
      <c r="F1367" t="s">
        <v>848</v>
      </c>
      <c r="G1367" t="s">
        <v>973</v>
      </c>
      <c r="I1367">
        <v>1</v>
      </c>
      <c r="J1367">
        <v>1</v>
      </c>
      <c r="K1367">
        <v>1996</v>
      </c>
      <c r="L1367">
        <v>31</v>
      </c>
      <c r="M1367">
        <v>12</v>
      </c>
      <c r="N1367">
        <v>1997</v>
      </c>
      <c r="O1367" s="2">
        <f t="shared" si="52"/>
        <v>35065</v>
      </c>
      <c r="P1367" s="2">
        <f t="shared" si="53"/>
        <v>35795</v>
      </c>
    </row>
    <row r="1368" spans="2:16" x14ac:dyDescent="0.3">
      <c r="B1368">
        <v>1365</v>
      </c>
      <c r="C1368" t="s">
        <v>2383</v>
      </c>
      <c r="D1368" t="s">
        <v>81</v>
      </c>
      <c r="E1368" t="s">
        <v>82</v>
      </c>
      <c r="F1368" t="s">
        <v>852</v>
      </c>
      <c r="G1368" t="s">
        <v>977</v>
      </c>
      <c r="I1368">
        <v>1</v>
      </c>
      <c r="J1368">
        <v>1</v>
      </c>
      <c r="K1368">
        <v>1998</v>
      </c>
      <c r="L1368">
        <v>31</v>
      </c>
      <c r="M1368">
        <v>12</v>
      </c>
      <c r="N1368">
        <v>1999</v>
      </c>
      <c r="O1368" s="2">
        <f t="shared" si="52"/>
        <v>35796</v>
      </c>
      <c r="P1368" s="2">
        <f t="shared" si="53"/>
        <v>36525</v>
      </c>
    </row>
    <row r="1369" spans="2:16" x14ac:dyDescent="0.3">
      <c r="B1369">
        <v>1366</v>
      </c>
      <c r="C1369" t="s">
        <v>2384</v>
      </c>
      <c r="D1369" t="s">
        <v>81</v>
      </c>
      <c r="E1369" t="s">
        <v>82</v>
      </c>
      <c r="F1369" t="s">
        <v>856</v>
      </c>
      <c r="G1369" t="s">
        <v>981</v>
      </c>
      <c r="I1369">
        <v>1</v>
      </c>
      <c r="J1369">
        <v>1</v>
      </c>
      <c r="K1369">
        <v>2000</v>
      </c>
      <c r="L1369">
        <v>31</v>
      </c>
      <c r="M1369">
        <v>12</v>
      </c>
      <c r="N1369">
        <v>2001</v>
      </c>
      <c r="O1369" s="2">
        <f t="shared" si="52"/>
        <v>36526</v>
      </c>
      <c r="P1369" s="2">
        <f t="shared" si="53"/>
        <v>37256</v>
      </c>
    </row>
    <row r="1370" spans="2:16" x14ac:dyDescent="0.3">
      <c r="B1370">
        <v>1367</v>
      </c>
      <c r="C1370" t="s">
        <v>2385</v>
      </c>
      <c r="D1370" t="s">
        <v>81</v>
      </c>
      <c r="E1370" t="s">
        <v>82</v>
      </c>
      <c r="F1370" t="s">
        <v>860</v>
      </c>
      <c r="G1370" t="s">
        <v>985</v>
      </c>
      <c r="I1370">
        <v>1</v>
      </c>
      <c r="J1370">
        <v>1</v>
      </c>
      <c r="K1370">
        <v>2002</v>
      </c>
      <c r="L1370">
        <v>31</v>
      </c>
      <c r="M1370">
        <v>12</v>
      </c>
      <c r="N1370">
        <v>2003</v>
      </c>
      <c r="O1370" s="2">
        <f t="shared" si="52"/>
        <v>37257</v>
      </c>
      <c r="P1370" s="2">
        <f t="shared" si="53"/>
        <v>37986</v>
      </c>
    </row>
    <row r="1371" spans="2:16" x14ac:dyDescent="0.3">
      <c r="B1371">
        <v>1368</v>
      </c>
      <c r="C1371" t="s">
        <v>2386</v>
      </c>
      <c r="D1371" t="s">
        <v>81</v>
      </c>
      <c r="E1371" t="s">
        <v>82</v>
      </c>
      <c r="F1371" t="s">
        <v>864</v>
      </c>
      <c r="G1371" t="s">
        <v>989</v>
      </c>
      <c r="I1371">
        <v>1</v>
      </c>
      <c r="J1371">
        <v>1</v>
      </c>
      <c r="K1371">
        <v>2004</v>
      </c>
      <c r="L1371">
        <v>31</v>
      </c>
      <c r="M1371">
        <v>12</v>
      </c>
      <c r="N1371">
        <v>2005</v>
      </c>
      <c r="O1371" s="2">
        <f t="shared" si="52"/>
        <v>37987</v>
      </c>
      <c r="P1371" s="2">
        <f t="shared" si="53"/>
        <v>38717</v>
      </c>
    </row>
    <row r="1372" spans="2:16" x14ac:dyDescent="0.3">
      <c r="B1372">
        <v>1369</v>
      </c>
      <c r="C1372" t="s">
        <v>2387</v>
      </c>
      <c r="D1372" t="s">
        <v>81</v>
      </c>
      <c r="E1372" t="s">
        <v>82</v>
      </c>
      <c r="F1372" t="s">
        <v>868</v>
      </c>
      <c r="G1372" t="s">
        <v>993</v>
      </c>
      <c r="I1372">
        <v>1</v>
      </c>
      <c r="J1372">
        <v>1</v>
      </c>
      <c r="K1372">
        <v>2006</v>
      </c>
      <c r="L1372">
        <v>31</v>
      </c>
      <c r="M1372">
        <v>12</v>
      </c>
      <c r="N1372">
        <v>2007</v>
      </c>
      <c r="O1372" s="2">
        <f t="shared" si="52"/>
        <v>38718</v>
      </c>
      <c r="P1372" s="2">
        <f t="shared" si="53"/>
        <v>39447</v>
      </c>
    </row>
    <row r="1373" spans="2:16" x14ac:dyDescent="0.3">
      <c r="B1373">
        <v>1370</v>
      </c>
      <c r="C1373" t="s">
        <v>2388</v>
      </c>
      <c r="D1373" t="s">
        <v>81</v>
      </c>
      <c r="E1373" t="s">
        <v>82</v>
      </c>
      <c r="F1373" t="s">
        <v>872</v>
      </c>
      <c r="G1373" t="s">
        <v>997</v>
      </c>
      <c r="I1373">
        <v>1</v>
      </c>
      <c r="J1373">
        <v>1</v>
      </c>
      <c r="K1373">
        <v>2008</v>
      </c>
      <c r="L1373">
        <v>31</v>
      </c>
      <c r="M1373">
        <v>12</v>
      </c>
      <c r="N1373">
        <v>2009</v>
      </c>
      <c r="O1373" s="2">
        <f t="shared" si="52"/>
        <v>39448</v>
      </c>
      <c r="P1373" s="2">
        <f t="shared" si="53"/>
        <v>40178</v>
      </c>
    </row>
    <row r="1374" spans="2:16" x14ac:dyDescent="0.3">
      <c r="B1374">
        <v>1371</v>
      </c>
      <c r="C1374" t="s">
        <v>2389</v>
      </c>
      <c r="D1374" t="s">
        <v>81</v>
      </c>
      <c r="E1374" t="s">
        <v>82</v>
      </c>
      <c r="F1374" t="s">
        <v>876</v>
      </c>
      <c r="G1374" t="s">
        <v>1001</v>
      </c>
      <c r="I1374">
        <v>1</v>
      </c>
      <c r="J1374">
        <v>1</v>
      </c>
      <c r="K1374">
        <v>2010</v>
      </c>
      <c r="L1374">
        <v>31</v>
      </c>
      <c r="M1374">
        <v>12</v>
      </c>
      <c r="N1374">
        <v>2011</v>
      </c>
      <c r="O1374" s="2">
        <f t="shared" si="52"/>
        <v>40179</v>
      </c>
      <c r="P1374" s="2">
        <f t="shared" si="53"/>
        <v>40908</v>
      </c>
    </row>
    <row r="1375" spans="2:16" x14ac:dyDescent="0.3">
      <c r="B1375">
        <v>1372</v>
      </c>
      <c r="C1375" t="s">
        <v>2390</v>
      </c>
      <c r="D1375" t="s">
        <v>81</v>
      </c>
      <c r="E1375" t="s">
        <v>82</v>
      </c>
      <c r="F1375" t="s">
        <v>880</v>
      </c>
      <c r="G1375" t="s">
        <v>1005</v>
      </c>
      <c r="I1375">
        <v>1</v>
      </c>
      <c r="J1375">
        <v>1</v>
      </c>
      <c r="K1375">
        <v>2012</v>
      </c>
      <c r="L1375">
        <v>31</v>
      </c>
      <c r="M1375">
        <v>12</v>
      </c>
      <c r="N1375">
        <v>2013</v>
      </c>
      <c r="O1375" s="2">
        <f t="shared" si="52"/>
        <v>40909</v>
      </c>
      <c r="P1375" s="2">
        <f t="shared" si="53"/>
        <v>41639</v>
      </c>
    </row>
    <row r="1376" spans="2:16" x14ac:dyDescent="0.3">
      <c r="B1376">
        <v>1373</v>
      </c>
      <c r="C1376" t="s">
        <v>2391</v>
      </c>
      <c r="D1376" t="s">
        <v>81</v>
      </c>
      <c r="E1376" t="s">
        <v>82</v>
      </c>
      <c r="F1376" t="s">
        <v>884</v>
      </c>
      <c r="G1376" t="s">
        <v>1009</v>
      </c>
      <c r="I1376">
        <v>1</v>
      </c>
      <c r="J1376">
        <v>1</v>
      </c>
      <c r="K1376">
        <v>2014</v>
      </c>
      <c r="L1376">
        <v>31</v>
      </c>
      <c r="M1376">
        <v>12</v>
      </c>
      <c r="N1376">
        <v>2015</v>
      </c>
      <c r="O1376" s="2">
        <f t="shared" si="52"/>
        <v>41640</v>
      </c>
      <c r="P1376" s="2">
        <f t="shared" si="53"/>
        <v>42369</v>
      </c>
    </row>
    <row r="1377" spans="2:16" x14ac:dyDescent="0.3">
      <c r="B1377">
        <v>1374</v>
      </c>
      <c r="C1377" t="s">
        <v>2392</v>
      </c>
      <c r="D1377" t="s">
        <v>81</v>
      </c>
      <c r="E1377" t="s">
        <v>82</v>
      </c>
      <c r="F1377" t="s">
        <v>888</v>
      </c>
      <c r="G1377" t="s">
        <v>1013</v>
      </c>
      <c r="I1377">
        <v>1</v>
      </c>
      <c r="J1377">
        <v>1</v>
      </c>
      <c r="K1377">
        <v>2016</v>
      </c>
      <c r="L1377">
        <v>31</v>
      </c>
      <c r="M1377">
        <v>12</v>
      </c>
      <c r="N1377">
        <v>2017</v>
      </c>
      <c r="O1377" s="2">
        <f t="shared" si="52"/>
        <v>42370</v>
      </c>
      <c r="P1377" s="2">
        <f t="shared" si="53"/>
        <v>43100</v>
      </c>
    </row>
    <row r="1378" spans="2:16" x14ac:dyDescent="0.3">
      <c r="B1378">
        <v>1375</v>
      </c>
      <c r="C1378" t="s">
        <v>2393</v>
      </c>
      <c r="D1378" t="s">
        <v>81</v>
      </c>
      <c r="E1378" t="s">
        <v>82</v>
      </c>
      <c r="F1378" t="s">
        <v>892</v>
      </c>
      <c r="G1378" t="s">
        <v>1017</v>
      </c>
      <c r="I1378">
        <v>1</v>
      </c>
      <c r="J1378">
        <v>1</v>
      </c>
      <c r="K1378">
        <v>2018</v>
      </c>
      <c r="L1378">
        <v>31</v>
      </c>
      <c r="M1378">
        <v>12</v>
      </c>
      <c r="N1378">
        <v>2019</v>
      </c>
      <c r="O1378" s="2">
        <f t="shared" si="52"/>
        <v>43101</v>
      </c>
      <c r="P1378" s="2">
        <f t="shared" si="53"/>
        <v>43830</v>
      </c>
    </row>
    <row r="1379" spans="2:16" x14ac:dyDescent="0.3">
      <c r="B1379">
        <v>1376</v>
      </c>
      <c r="C1379" t="s">
        <v>2394</v>
      </c>
      <c r="D1379" t="s">
        <v>81</v>
      </c>
      <c r="E1379" t="s">
        <v>82</v>
      </c>
      <c r="F1379" t="s">
        <v>896</v>
      </c>
      <c r="G1379" t="s">
        <v>1020</v>
      </c>
      <c r="I1379">
        <v>1</v>
      </c>
      <c r="J1379">
        <v>1</v>
      </c>
      <c r="K1379">
        <v>2020</v>
      </c>
      <c r="L1379">
        <v>31</v>
      </c>
      <c r="M1379">
        <v>12</v>
      </c>
      <c r="N1379">
        <v>2021</v>
      </c>
      <c r="O1379" s="2">
        <f t="shared" si="52"/>
        <v>43831</v>
      </c>
      <c r="P1379" s="2">
        <f t="shared" si="53"/>
        <v>44561</v>
      </c>
    </row>
    <row r="1380" spans="2:16" x14ac:dyDescent="0.3">
      <c r="B1380">
        <v>1377</v>
      </c>
      <c r="C1380" t="s">
        <v>2395</v>
      </c>
      <c r="D1380" t="s">
        <v>81</v>
      </c>
      <c r="E1380" t="s">
        <v>82</v>
      </c>
      <c r="F1380" t="s">
        <v>900</v>
      </c>
      <c r="G1380" t="s">
        <v>1024</v>
      </c>
      <c r="I1380">
        <v>1</v>
      </c>
      <c r="J1380">
        <v>1</v>
      </c>
      <c r="K1380">
        <v>2022</v>
      </c>
      <c r="L1380">
        <v>31</v>
      </c>
      <c r="M1380">
        <v>12</v>
      </c>
      <c r="N1380">
        <v>2023</v>
      </c>
      <c r="O1380" s="2">
        <f t="shared" si="52"/>
        <v>44562</v>
      </c>
      <c r="P1380" s="2">
        <f t="shared" si="53"/>
        <v>45291</v>
      </c>
    </row>
    <row r="1381" spans="2:16" x14ac:dyDescent="0.3">
      <c r="B1381">
        <v>1378</v>
      </c>
      <c r="C1381" t="s">
        <v>2396</v>
      </c>
      <c r="D1381" t="s">
        <v>81</v>
      </c>
      <c r="E1381" t="s">
        <v>82</v>
      </c>
      <c r="F1381" t="s">
        <v>904</v>
      </c>
      <c r="G1381" t="s">
        <v>1028</v>
      </c>
      <c r="I1381">
        <v>1</v>
      </c>
      <c r="J1381">
        <v>1</v>
      </c>
      <c r="K1381">
        <v>2024</v>
      </c>
      <c r="L1381">
        <v>31</v>
      </c>
      <c r="M1381">
        <v>12</v>
      </c>
      <c r="N1381">
        <v>2025</v>
      </c>
      <c r="O1381" s="2">
        <f t="shared" si="52"/>
        <v>45292</v>
      </c>
      <c r="P1381" s="2">
        <f t="shared" si="53"/>
        <v>46022</v>
      </c>
    </row>
    <row r="1382" spans="2:16" x14ac:dyDescent="0.3">
      <c r="B1382">
        <v>1379</v>
      </c>
      <c r="C1382" t="s">
        <v>2397</v>
      </c>
      <c r="D1382" t="s">
        <v>81</v>
      </c>
      <c r="E1382" t="s">
        <v>82</v>
      </c>
      <c r="F1382" t="s">
        <v>908</v>
      </c>
      <c r="G1382" t="s">
        <v>1032</v>
      </c>
      <c r="I1382">
        <v>1</v>
      </c>
      <c r="J1382">
        <v>1</v>
      </c>
      <c r="K1382">
        <v>2026</v>
      </c>
      <c r="L1382">
        <v>31</v>
      </c>
      <c r="M1382">
        <v>12</v>
      </c>
      <c r="N1382">
        <v>2027</v>
      </c>
      <c r="O1382" s="2">
        <f t="shared" si="52"/>
        <v>46023</v>
      </c>
      <c r="P1382" s="2">
        <f t="shared" si="53"/>
        <v>46752</v>
      </c>
    </row>
    <row r="1383" spans="2:16" x14ac:dyDescent="0.3">
      <c r="B1383">
        <v>1380</v>
      </c>
      <c r="C1383" t="s">
        <v>2398</v>
      </c>
      <c r="D1383" t="s">
        <v>81</v>
      </c>
      <c r="E1383" t="s">
        <v>82</v>
      </c>
      <c r="F1383" t="s">
        <v>912</v>
      </c>
      <c r="G1383" t="s">
        <v>1036</v>
      </c>
      <c r="I1383">
        <v>1</v>
      </c>
      <c r="J1383">
        <v>1</v>
      </c>
      <c r="K1383">
        <v>2028</v>
      </c>
      <c r="L1383">
        <v>31</v>
      </c>
      <c r="M1383">
        <v>12</v>
      </c>
      <c r="N1383">
        <v>2029</v>
      </c>
      <c r="O1383" s="2">
        <f t="shared" si="52"/>
        <v>46753</v>
      </c>
      <c r="P1383" s="2">
        <f t="shared" si="53"/>
        <v>47483</v>
      </c>
    </row>
    <row r="1384" spans="2:16" x14ac:dyDescent="0.3">
      <c r="B1384">
        <v>1381</v>
      </c>
      <c r="C1384" t="s">
        <v>2399</v>
      </c>
      <c r="D1384" t="s">
        <v>81</v>
      </c>
      <c r="E1384" t="s">
        <v>82</v>
      </c>
      <c r="F1384" t="s">
        <v>916</v>
      </c>
      <c r="G1384" t="s">
        <v>1040</v>
      </c>
      <c r="I1384">
        <v>1</v>
      </c>
      <c r="J1384">
        <v>1</v>
      </c>
      <c r="K1384">
        <v>2030</v>
      </c>
      <c r="L1384">
        <v>31</v>
      </c>
      <c r="M1384">
        <v>12</v>
      </c>
      <c r="N1384">
        <v>2031</v>
      </c>
      <c r="O1384" s="2">
        <f t="shared" si="52"/>
        <v>47484</v>
      </c>
      <c r="P1384" s="2">
        <f t="shared" si="53"/>
        <v>48213</v>
      </c>
    </row>
    <row r="1385" spans="2:16" x14ac:dyDescent="0.3">
      <c r="B1385">
        <v>1382</v>
      </c>
      <c r="C1385" t="s">
        <v>2400</v>
      </c>
      <c r="D1385" t="s">
        <v>81</v>
      </c>
      <c r="E1385" t="s">
        <v>82</v>
      </c>
      <c r="F1385" t="s">
        <v>920</v>
      </c>
      <c r="G1385" t="s">
        <v>1044</v>
      </c>
      <c r="I1385">
        <v>1</v>
      </c>
      <c r="J1385">
        <v>1</v>
      </c>
      <c r="K1385">
        <v>2032</v>
      </c>
      <c r="L1385">
        <v>31</v>
      </c>
      <c r="M1385">
        <v>12</v>
      </c>
      <c r="N1385">
        <v>2033</v>
      </c>
      <c r="O1385" s="2">
        <f t="shared" si="52"/>
        <v>48214</v>
      </c>
      <c r="P1385" s="2">
        <f t="shared" si="53"/>
        <v>48944</v>
      </c>
    </row>
    <row r="1386" spans="2:16" x14ac:dyDescent="0.3">
      <c r="B1386">
        <v>1383</v>
      </c>
      <c r="C1386" t="s">
        <v>2401</v>
      </c>
      <c r="D1386" t="s">
        <v>81</v>
      </c>
      <c r="E1386" t="s">
        <v>82</v>
      </c>
      <c r="F1386" t="s">
        <v>924</v>
      </c>
      <c r="G1386" t="s">
        <v>1048</v>
      </c>
      <c r="I1386">
        <v>1</v>
      </c>
      <c r="J1386">
        <v>1</v>
      </c>
      <c r="K1386">
        <v>2034</v>
      </c>
      <c r="L1386">
        <v>31</v>
      </c>
      <c r="M1386">
        <v>12</v>
      </c>
      <c r="N1386">
        <v>2035</v>
      </c>
      <c r="O1386" s="2">
        <f t="shared" si="52"/>
        <v>48945</v>
      </c>
      <c r="P1386" s="2">
        <f t="shared" si="53"/>
        <v>49674</v>
      </c>
    </row>
    <row r="1387" spans="2:16" x14ac:dyDescent="0.3">
      <c r="B1387">
        <v>1384</v>
      </c>
      <c r="C1387" t="s">
        <v>2402</v>
      </c>
      <c r="D1387" t="s">
        <v>81</v>
      </c>
      <c r="E1387" t="s">
        <v>82</v>
      </c>
      <c r="F1387" t="s">
        <v>928</v>
      </c>
      <c r="G1387" t="s">
        <v>1052</v>
      </c>
      <c r="I1387">
        <v>1</v>
      </c>
      <c r="J1387">
        <v>1</v>
      </c>
      <c r="K1387">
        <v>2036</v>
      </c>
      <c r="L1387">
        <v>31</v>
      </c>
      <c r="M1387">
        <v>12</v>
      </c>
      <c r="N1387">
        <v>2037</v>
      </c>
      <c r="O1387" s="2">
        <f t="shared" si="52"/>
        <v>49675</v>
      </c>
      <c r="P1387" s="2">
        <f t="shared" si="53"/>
        <v>50405</v>
      </c>
    </row>
    <row r="1388" spans="2:16" x14ac:dyDescent="0.3">
      <c r="B1388">
        <v>1385</v>
      </c>
      <c r="C1388" t="s">
        <v>2403</v>
      </c>
      <c r="D1388" t="s">
        <v>81</v>
      </c>
      <c r="E1388" t="s">
        <v>82</v>
      </c>
      <c r="F1388" t="s">
        <v>932</v>
      </c>
      <c r="G1388" t="s">
        <v>1056</v>
      </c>
      <c r="I1388">
        <v>1</v>
      </c>
      <c r="J1388">
        <v>1</v>
      </c>
      <c r="K1388">
        <v>2038</v>
      </c>
      <c r="L1388">
        <v>31</v>
      </c>
      <c r="M1388">
        <v>12</v>
      </c>
      <c r="N1388">
        <v>2039</v>
      </c>
      <c r="O1388" s="2">
        <f t="shared" si="52"/>
        <v>50406</v>
      </c>
      <c r="P1388" s="2">
        <f t="shared" si="53"/>
        <v>51135</v>
      </c>
    </row>
    <row r="1389" spans="2:16" x14ac:dyDescent="0.3">
      <c r="B1389">
        <v>1386</v>
      </c>
      <c r="C1389" t="s">
        <v>2404</v>
      </c>
      <c r="D1389" t="s">
        <v>81</v>
      </c>
      <c r="E1389" t="s">
        <v>82</v>
      </c>
      <c r="F1389" t="s">
        <v>936</v>
      </c>
      <c r="G1389" t="s">
        <v>1060</v>
      </c>
      <c r="I1389">
        <v>1</v>
      </c>
      <c r="J1389">
        <v>1</v>
      </c>
      <c r="K1389">
        <v>2040</v>
      </c>
      <c r="L1389">
        <v>31</v>
      </c>
      <c r="M1389">
        <v>12</v>
      </c>
      <c r="N1389">
        <v>2041</v>
      </c>
      <c r="O1389" s="2">
        <f t="shared" si="52"/>
        <v>51136</v>
      </c>
      <c r="P1389" s="2">
        <f t="shared" si="53"/>
        <v>51866</v>
      </c>
    </row>
    <row r="1390" spans="2:16" x14ac:dyDescent="0.3">
      <c r="B1390">
        <v>1387</v>
      </c>
      <c r="C1390" t="s">
        <v>2405</v>
      </c>
      <c r="D1390" t="s">
        <v>81</v>
      </c>
      <c r="E1390" t="s">
        <v>82</v>
      </c>
      <c r="F1390" t="s">
        <v>940</v>
      </c>
      <c r="G1390" t="s">
        <v>1064</v>
      </c>
      <c r="I1390">
        <v>1</v>
      </c>
      <c r="J1390">
        <v>1</v>
      </c>
      <c r="K1390">
        <v>2042</v>
      </c>
      <c r="L1390">
        <v>31</v>
      </c>
      <c r="M1390">
        <v>12</v>
      </c>
      <c r="N1390">
        <v>2043</v>
      </c>
      <c r="O1390" s="2">
        <f t="shared" si="52"/>
        <v>51867</v>
      </c>
      <c r="P1390" s="2">
        <f t="shared" si="53"/>
        <v>52596</v>
      </c>
    </row>
    <row r="1391" spans="2:16" x14ac:dyDescent="0.3">
      <c r="B1391">
        <v>1388</v>
      </c>
      <c r="C1391" t="s">
        <v>2406</v>
      </c>
      <c r="D1391" t="s">
        <v>81</v>
      </c>
      <c r="E1391" t="s">
        <v>82</v>
      </c>
      <c r="F1391" t="s">
        <v>944</v>
      </c>
      <c r="G1391" t="s">
        <v>1068</v>
      </c>
      <c r="I1391">
        <v>1</v>
      </c>
      <c r="J1391">
        <v>1</v>
      </c>
      <c r="K1391">
        <v>2044</v>
      </c>
      <c r="L1391">
        <v>31</v>
      </c>
      <c r="M1391">
        <v>12</v>
      </c>
      <c r="N1391">
        <v>2045</v>
      </c>
      <c r="O1391" s="2">
        <f t="shared" si="52"/>
        <v>52597</v>
      </c>
      <c r="P1391" s="2">
        <f t="shared" si="53"/>
        <v>53327</v>
      </c>
    </row>
    <row r="1392" spans="2:16" x14ac:dyDescent="0.3">
      <c r="B1392">
        <v>1389</v>
      </c>
      <c r="C1392" t="s">
        <v>2407</v>
      </c>
      <c r="D1392" t="s">
        <v>81</v>
      </c>
      <c r="E1392" t="s">
        <v>82</v>
      </c>
      <c r="F1392" t="s">
        <v>948</v>
      </c>
      <c r="G1392" t="s">
        <v>1072</v>
      </c>
      <c r="I1392">
        <v>1</v>
      </c>
      <c r="J1392">
        <v>1</v>
      </c>
      <c r="K1392">
        <v>2046</v>
      </c>
      <c r="L1392">
        <v>31</v>
      </c>
      <c r="M1392">
        <v>12</v>
      </c>
      <c r="N1392">
        <v>2047</v>
      </c>
      <c r="O1392" s="2">
        <f t="shared" si="52"/>
        <v>53328</v>
      </c>
      <c r="P1392" s="2">
        <f t="shared" si="53"/>
        <v>54057</v>
      </c>
    </row>
    <row r="1393" spans="2:16" x14ac:dyDescent="0.3">
      <c r="B1393">
        <v>1390</v>
      </c>
      <c r="C1393" t="s">
        <v>2408</v>
      </c>
      <c r="D1393" t="s">
        <v>81</v>
      </c>
      <c r="E1393" t="s">
        <v>82</v>
      </c>
      <c r="F1393" t="s">
        <v>952</v>
      </c>
      <c r="G1393" t="s">
        <v>1076</v>
      </c>
      <c r="I1393">
        <v>1</v>
      </c>
      <c r="J1393">
        <v>1</v>
      </c>
      <c r="K1393">
        <v>2048</v>
      </c>
      <c r="L1393">
        <v>31</v>
      </c>
      <c r="M1393">
        <v>12</v>
      </c>
      <c r="N1393">
        <v>2049</v>
      </c>
      <c r="O1393" s="2">
        <f t="shared" si="52"/>
        <v>54058</v>
      </c>
      <c r="P1393" s="2">
        <f t="shared" si="53"/>
        <v>54788</v>
      </c>
    </row>
    <row r="1394" spans="2:16" x14ac:dyDescent="0.3">
      <c r="B1394">
        <v>1391</v>
      </c>
      <c r="C1394" t="s">
        <v>2409</v>
      </c>
      <c r="D1394" t="s">
        <v>83</v>
      </c>
      <c r="E1394" t="s">
        <v>83</v>
      </c>
      <c r="F1394" t="s">
        <v>836</v>
      </c>
      <c r="G1394" t="s">
        <v>1567</v>
      </c>
      <c r="I1394">
        <v>1</v>
      </c>
      <c r="J1394">
        <v>1</v>
      </c>
      <c r="K1394" s="5">
        <v>1990</v>
      </c>
      <c r="L1394">
        <v>28</v>
      </c>
      <c r="M1394">
        <v>2</v>
      </c>
      <c r="N1394" s="5">
        <v>1990</v>
      </c>
      <c r="O1394" s="2">
        <f t="shared" si="52"/>
        <v>32874</v>
      </c>
      <c r="P1394" s="2">
        <f t="shared" si="53"/>
        <v>32932</v>
      </c>
    </row>
    <row r="1395" spans="2:16" x14ac:dyDescent="0.3">
      <c r="B1395">
        <v>1392</v>
      </c>
      <c r="C1395" t="s">
        <v>2410</v>
      </c>
      <c r="D1395" t="s">
        <v>83</v>
      </c>
      <c r="E1395" t="s">
        <v>83</v>
      </c>
      <c r="F1395" t="s">
        <v>838</v>
      </c>
      <c r="G1395" t="s">
        <v>1568</v>
      </c>
      <c r="I1395">
        <v>1</v>
      </c>
      <c r="J1395">
        <v>1</v>
      </c>
      <c r="K1395">
        <v>1991</v>
      </c>
      <c r="L1395">
        <v>28</v>
      </c>
      <c r="M1395">
        <v>2</v>
      </c>
      <c r="N1395">
        <v>1991</v>
      </c>
      <c r="O1395" s="2">
        <f t="shared" ref="O1395:O1458" si="54">+DATE(K1395,J1395,I1395)</f>
        <v>33239</v>
      </c>
      <c r="P1395" s="2">
        <f t="shared" ref="P1395:P1458" si="55">+DATE(N1395,M1395,L1395)</f>
        <v>33297</v>
      </c>
    </row>
    <row r="1396" spans="2:16" x14ac:dyDescent="0.3">
      <c r="B1396">
        <v>1393</v>
      </c>
      <c r="C1396" t="s">
        <v>2411</v>
      </c>
      <c r="D1396" t="s">
        <v>83</v>
      </c>
      <c r="E1396" t="s">
        <v>83</v>
      </c>
      <c r="F1396" t="s">
        <v>840</v>
      </c>
      <c r="G1396" t="s">
        <v>1569</v>
      </c>
      <c r="I1396">
        <v>1</v>
      </c>
      <c r="J1396">
        <v>1</v>
      </c>
      <c r="K1396">
        <v>1992</v>
      </c>
      <c r="L1396">
        <v>28</v>
      </c>
      <c r="M1396">
        <v>2</v>
      </c>
      <c r="N1396">
        <v>1992</v>
      </c>
      <c r="O1396" s="2">
        <f t="shared" si="54"/>
        <v>33604</v>
      </c>
      <c r="P1396" s="2">
        <f t="shared" si="55"/>
        <v>33662</v>
      </c>
    </row>
    <row r="1397" spans="2:16" x14ac:dyDescent="0.3">
      <c r="B1397">
        <v>1394</v>
      </c>
      <c r="C1397" t="s">
        <v>2412</v>
      </c>
      <c r="D1397" t="s">
        <v>83</v>
      </c>
      <c r="E1397" t="s">
        <v>83</v>
      </c>
      <c r="F1397" t="s">
        <v>842</v>
      </c>
      <c r="G1397" t="s">
        <v>1570</v>
      </c>
      <c r="I1397">
        <v>1</v>
      </c>
      <c r="J1397">
        <v>1</v>
      </c>
      <c r="K1397">
        <v>1993</v>
      </c>
      <c r="L1397">
        <v>28</v>
      </c>
      <c r="M1397">
        <v>2</v>
      </c>
      <c r="N1397">
        <v>1993</v>
      </c>
      <c r="O1397" s="2">
        <f t="shared" si="54"/>
        <v>33970</v>
      </c>
      <c r="P1397" s="2">
        <f t="shared" si="55"/>
        <v>34028</v>
      </c>
    </row>
    <row r="1398" spans="2:16" x14ac:dyDescent="0.3">
      <c r="B1398">
        <v>1395</v>
      </c>
      <c r="C1398" t="s">
        <v>2413</v>
      </c>
      <c r="D1398" t="s">
        <v>83</v>
      </c>
      <c r="E1398" t="s">
        <v>83</v>
      </c>
      <c r="F1398" t="s">
        <v>844</v>
      </c>
      <c r="G1398" t="s">
        <v>1571</v>
      </c>
      <c r="I1398">
        <v>1</v>
      </c>
      <c r="J1398">
        <v>1</v>
      </c>
      <c r="K1398">
        <v>1994</v>
      </c>
      <c r="L1398">
        <v>28</v>
      </c>
      <c r="M1398">
        <v>2</v>
      </c>
      <c r="N1398">
        <v>1994</v>
      </c>
      <c r="O1398" s="2">
        <f t="shared" si="54"/>
        <v>34335</v>
      </c>
      <c r="P1398" s="2">
        <f t="shared" si="55"/>
        <v>34393</v>
      </c>
    </row>
    <row r="1399" spans="2:16" x14ac:dyDescent="0.3">
      <c r="B1399">
        <v>1396</v>
      </c>
      <c r="C1399" t="s">
        <v>2414</v>
      </c>
      <c r="D1399" t="s">
        <v>83</v>
      </c>
      <c r="E1399" t="s">
        <v>83</v>
      </c>
      <c r="F1399" t="s">
        <v>846</v>
      </c>
      <c r="G1399" t="s">
        <v>1572</v>
      </c>
      <c r="I1399">
        <v>1</v>
      </c>
      <c r="J1399">
        <v>1</v>
      </c>
      <c r="K1399">
        <v>1995</v>
      </c>
      <c r="L1399">
        <v>28</v>
      </c>
      <c r="M1399">
        <v>2</v>
      </c>
      <c r="N1399">
        <v>1995</v>
      </c>
      <c r="O1399" s="2">
        <f t="shared" si="54"/>
        <v>34700</v>
      </c>
      <c r="P1399" s="2">
        <f t="shared" si="55"/>
        <v>34758</v>
      </c>
    </row>
    <row r="1400" spans="2:16" x14ac:dyDescent="0.3">
      <c r="B1400">
        <v>1397</v>
      </c>
      <c r="C1400" t="s">
        <v>2415</v>
      </c>
      <c r="D1400" t="s">
        <v>83</v>
      </c>
      <c r="E1400" t="s">
        <v>83</v>
      </c>
      <c r="F1400" t="s">
        <v>848</v>
      </c>
      <c r="G1400" t="s">
        <v>1573</v>
      </c>
      <c r="I1400">
        <v>1</v>
      </c>
      <c r="J1400">
        <v>1</v>
      </c>
      <c r="K1400">
        <v>1996</v>
      </c>
      <c r="L1400">
        <v>28</v>
      </c>
      <c r="M1400">
        <v>2</v>
      </c>
      <c r="N1400">
        <v>1996</v>
      </c>
      <c r="O1400" s="2">
        <f t="shared" si="54"/>
        <v>35065</v>
      </c>
      <c r="P1400" s="2">
        <f t="shared" si="55"/>
        <v>35123</v>
      </c>
    </row>
    <row r="1401" spans="2:16" x14ac:dyDescent="0.3">
      <c r="B1401">
        <v>1398</v>
      </c>
      <c r="C1401" t="s">
        <v>2416</v>
      </c>
      <c r="D1401" t="s">
        <v>83</v>
      </c>
      <c r="E1401" t="s">
        <v>83</v>
      </c>
      <c r="F1401" t="s">
        <v>850</v>
      </c>
      <c r="G1401" t="s">
        <v>1574</v>
      </c>
      <c r="I1401">
        <v>1</v>
      </c>
      <c r="J1401">
        <v>1</v>
      </c>
      <c r="K1401">
        <v>1997</v>
      </c>
      <c r="L1401">
        <v>28</v>
      </c>
      <c r="M1401">
        <v>2</v>
      </c>
      <c r="N1401">
        <v>1997</v>
      </c>
      <c r="O1401" s="2">
        <f t="shared" si="54"/>
        <v>35431</v>
      </c>
      <c r="P1401" s="2">
        <f t="shared" si="55"/>
        <v>35489</v>
      </c>
    </row>
    <row r="1402" spans="2:16" x14ac:dyDescent="0.3">
      <c r="B1402">
        <v>1399</v>
      </c>
      <c r="C1402" t="s">
        <v>2417</v>
      </c>
      <c r="D1402" t="s">
        <v>83</v>
      </c>
      <c r="E1402" t="s">
        <v>83</v>
      </c>
      <c r="F1402" t="s">
        <v>852</v>
      </c>
      <c r="G1402" t="s">
        <v>1575</v>
      </c>
      <c r="I1402">
        <v>1</v>
      </c>
      <c r="J1402">
        <v>1</v>
      </c>
      <c r="K1402">
        <v>1998</v>
      </c>
      <c r="L1402">
        <v>28</v>
      </c>
      <c r="M1402">
        <v>2</v>
      </c>
      <c r="N1402">
        <v>1998</v>
      </c>
      <c r="O1402" s="2">
        <f t="shared" si="54"/>
        <v>35796</v>
      </c>
      <c r="P1402" s="2">
        <f t="shared" si="55"/>
        <v>35854</v>
      </c>
    </row>
    <row r="1403" spans="2:16" x14ac:dyDescent="0.3">
      <c r="B1403">
        <v>1400</v>
      </c>
      <c r="C1403" t="s">
        <v>2418</v>
      </c>
      <c r="D1403" t="s">
        <v>83</v>
      </c>
      <c r="E1403" t="s">
        <v>83</v>
      </c>
      <c r="F1403" t="s">
        <v>854</v>
      </c>
      <c r="G1403" t="s">
        <v>1576</v>
      </c>
      <c r="I1403">
        <v>1</v>
      </c>
      <c r="J1403">
        <v>1</v>
      </c>
      <c r="K1403">
        <v>1999</v>
      </c>
      <c r="L1403">
        <v>28</v>
      </c>
      <c r="M1403">
        <v>2</v>
      </c>
      <c r="N1403">
        <v>1999</v>
      </c>
      <c r="O1403" s="2">
        <f t="shared" si="54"/>
        <v>36161</v>
      </c>
      <c r="P1403" s="2">
        <f t="shared" si="55"/>
        <v>36219</v>
      </c>
    </row>
    <row r="1404" spans="2:16" x14ac:dyDescent="0.3">
      <c r="B1404">
        <v>1401</v>
      </c>
      <c r="C1404" t="s">
        <v>2419</v>
      </c>
      <c r="D1404" t="s">
        <v>83</v>
      </c>
      <c r="E1404" t="s">
        <v>83</v>
      </c>
      <c r="F1404" t="s">
        <v>856</v>
      </c>
      <c r="G1404" t="s">
        <v>1577</v>
      </c>
      <c r="I1404">
        <v>1</v>
      </c>
      <c r="J1404">
        <v>1</v>
      </c>
      <c r="K1404">
        <v>2000</v>
      </c>
      <c r="L1404">
        <v>28</v>
      </c>
      <c r="M1404">
        <v>2</v>
      </c>
      <c r="N1404">
        <v>2000</v>
      </c>
      <c r="O1404" s="2">
        <f t="shared" si="54"/>
        <v>36526</v>
      </c>
      <c r="P1404" s="2">
        <f t="shared" si="55"/>
        <v>36584</v>
      </c>
    </row>
    <row r="1405" spans="2:16" x14ac:dyDescent="0.3">
      <c r="B1405">
        <v>1402</v>
      </c>
      <c r="C1405" t="s">
        <v>2420</v>
      </c>
      <c r="D1405" t="s">
        <v>83</v>
      </c>
      <c r="E1405" t="s">
        <v>83</v>
      </c>
      <c r="F1405" t="s">
        <v>858</v>
      </c>
      <c r="G1405" t="s">
        <v>1578</v>
      </c>
      <c r="I1405">
        <v>1</v>
      </c>
      <c r="J1405">
        <v>1</v>
      </c>
      <c r="K1405">
        <v>2001</v>
      </c>
      <c r="L1405">
        <v>28</v>
      </c>
      <c r="M1405">
        <v>2</v>
      </c>
      <c r="N1405">
        <v>2001</v>
      </c>
      <c r="O1405" s="2">
        <f t="shared" si="54"/>
        <v>36892</v>
      </c>
      <c r="P1405" s="2">
        <f t="shared" si="55"/>
        <v>36950</v>
      </c>
    </row>
    <row r="1406" spans="2:16" x14ac:dyDescent="0.3">
      <c r="B1406">
        <v>1403</v>
      </c>
      <c r="C1406" t="s">
        <v>2421</v>
      </c>
      <c r="D1406" t="s">
        <v>83</v>
      </c>
      <c r="E1406" t="s">
        <v>83</v>
      </c>
      <c r="F1406" t="s">
        <v>860</v>
      </c>
      <c r="G1406" t="s">
        <v>1579</v>
      </c>
      <c r="I1406">
        <v>1</v>
      </c>
      <c r="J1406">
        <v>1</v>
      </c>
      <c r="K1406">
        <v>2002</v>
      </c>
      <c r="L1406">
        <v>28</v>
      </c>
      <c r="M1406">
        <v>2</v>
      </c>
      <c r="N1406">
        <v>2002</v>
      </c>
      <c r="O1406" s="2">
        <f t="shared" si="54"/>
        <v>37257</v>
      </c>
      <c r="P1406" s="2">
        <f t="shared" si="55"/>
        <v>37315</v>
      </c>
    </row>
    <row r="1407" spans="2:16" x14ac:dyDescent="0.3">
      <c r="B1407">
        <v>1404</v>
      </c>
      <c r="C1407" t="s">
        <v>2422</v>
      </c>
      <c r="D1407" t="s">
        <v>83</v>
      </c>
      <c r="E1407" t="s">
        <v>83</v>
      </c>
      <c r="F1407" t="s">
        <v>862</v>
      </c>
      <c r="G1407" t="s">
        <v>1580</v>
      </c>
      <c r="I1407">
        <v>1</v>
      </c>
      <c r="J1407">
        <v>1</v>
      </c>
      <c r="K1407">
        <v>2003</v>
      </c>
      <c r="L1407">
        <v>28</v>
      </c>
      <c r="M1407">
        <v>2</v>
      </c>
      <c r="N1407">
        <v>2003</v>
      </c>
      <c r="O1407" s="2">
        <f t="shared" si="54"/>
        <v>37622</v>
      </c>
      <c r="P1407" s="2">
        <f t="shared" si="55"/>
        <v>37680</v>
      </c>
    </row>
    <row r="1408" spans="2:16" x14ac:dyDescent="0.3">
      <c r="B1408">
        <v>1405</v>
      </c>
      <c r="C1408" t="s">
        <v>2423</v>
      </c>
      <c r="D1408" t="s">
        <v>83</v>
      </c>
      <c r="E1408" t="s">
        <v>83</v>
      </c>
      <c r="F1408" t="s">
        <v>864</v>
      </c>
      <c r="G1408" t="s">
        <v>1581</v>
      </c>
      <c r="I1408">
        <v>1</v>
      </c>
      <c r="J1408">
        <v>1</v>
      </c>
      <c r="K1408">
        <v>2004</v>
      </c>
      <c r="L1408">
        <v>28</v>
      </c>
      <c r="M1408">
        <v>2</v>
      </c>
      <c r="N1408">
        <v>2004</v>
      </c>
      <c r="O1408" s="2">
        <f t="shared" si="54"/>
        <v>37987</v>
      </c>
      <c r="P1408" s="2">
        <f t="shared" si="55"/>
        <v>38045</v>
      </c>
    </row>
    <row r="1409" spans="2:16" x14ac:dyDescent="0.3">
      <c r="B1409">
        <v>1406</v>
      </c>
      <c r="C1409" t="s">
        <v>2424</v>
      </c>
      <c r="D1409" t="s">
        <v>83</v>
      </c>
      <c r="E1409" t="s">
        <v>83</v>
      </c>
      <c r="F1409" t="s">
        <v>866</v>
      </c>
      <c r="G1409" t="s">
        <v>1582</v>
      </c>
      <c r="I1409">
        <v>1</v>
      </c>
      <c r="J1409">
        <v>1</v>
      </c>
      <c r="K1409">
        <v>2005</v>
      </c>
      <c r="L1409">
        <v>28</v>
      </c>
      <c r="M1409">
        <v>2</v>
      </c>
      <c r="N1409">
        <v>2005</v>
      </c>
      <c r="O1409" s="2">
        <f t="shared" si="54"/>
        <v>38353</v>
      </c>
      <c r="P1409" s="2">
        <f t="shared" si="55"/>
        <v>38411</v>
      </c>
    </row>
    <row r="1410" spans="2:16" x14ac:dyDescent="0.3">
      <c r="B1410">
        <v>1407</v>
      </c>
      <c r="C1410" t="s">
        <v>2425</v>
      </c>
      <c r="D1410" t="s">
        <v>83</v>
      </c>
      <c r="E1410" t="s">
        <v>83</v>
      </c>
      <c r="F1410" t="s">
        <v>868</v>
      </c>
      <c r="G1410" t="s">
        <v>1583</v>
      </c>
      <c r="I1410">
        <v>1</v>
      </c>
      <c r="J1410">
        <v>1</v>
      </c>
      <c r="K1410">
        <v>2006</v>
      </c>
      <c r="L1410">
        <v>28</v>
      </c>
      <c r="M1410">
        <v>2</v>
      </c>
      <c r="N1410">
        <v>2006</v>
      </c>
      <c r="O1410" s="2">
        <f t="shared" si="54"/>
        <v>38718</v>
      </c>
      <c r="P1410" s="2">
        <f t="shared" si="55"/>
        <v>38776</v>
      </c>
    </row>
    <row r="1411" spans="2:16" x14ac:dyDescent="0.3">
      <c r="B1411">
        <v>1408</v>
      </c>
      <c r="C1411" t="s">
        <v>2426</v>
      </c>
      <c r="D1411" t="s">
        <v>83</v>
      </c>
      <c r="E1411" t="s">
        <v>83</v>
      </c>
      <c r="F1411" t="s">
        <v>870</v>
      </c>
      <c r="G1411" t="s">
        <v>1584</v>
      </c>
      <c r="I1411">
        <v>1</v>
      </c>
      <c r="J1411">
        <v>1</v>
      </c>
      <c r="K1411">
        <v>2007</v>
      </c>
      <c r="L1411">
        <v>28</v>
      </c>
      <c r="M1411">
        <v>2</v>
      </c>
      <c r="N1411">
        <v>2007</v>
      </c>
      <c r="O1411" s="2">
        <f t="shared" si="54"/>
        <v>39083</v>
      </c>
      <c r="P1411" s="2">
        <f t="shared" si="55"/>
        <v>39141</v>
      </c>
    </row>
    <row r="1412" spans="2:16" x14ac:dyDescent="0.3">
      <c r="B1412">
        <v>1409</v>
      </c>
      <c r="C1412" t="s">
        <v>2427</v>
      </c>
      <c r="D1412" t="s">
        <v>83</v>
      </c>
      <c r="E1412" t="s">
        <v>83</v>
      </c>
      <c r="F1412" t="s">
        <v>872</v>
      </c>
      <c r="G1412" t="s">
        <v>1585</v>
      </c>
      <c r="I1412">
        <v>1</v>
      </c>
      <c r="J1412">
        <v>1</v>
      </c>
      <c r="K1412">
        <v>2008</v>
      </c>
      <c r="L1412">
        <v>28</v>
      </c>
      <c r="M1412">
        <v>2</v>
      </c>
      <c r="N1412">
        <v>2008</v>
      </c>
      <c r="O1412" s="2">
        <f t="shared" si="54"/>
        <v>39448</v>
      </c>
      <c r="P1412" s="2">
        <f t="shared" si="55"/>
        <v>39506</v>
      </c>
    </row>
    <row r="1413" spans="2:16" x14ac:dyDescent="0.3">
      <c r="B1413">
        <v>1410</v>
      </c>
      <c r="C1413" t="s">
        <v>2428</v>
      </c>
      <c r="D1413" t="s">
        <v>83</v>
      </c>
      <c r="E1413" t="s">
        <v>83</v>
      </c>
      <c r="F1413" t="s">
        <v>874</v>
      </c>
      <c r="G1413" t="s">
        <v>1586</v>
      </c>
      <c r="I1413">
        <v>1</v>
      </c>
      <c r="J1413">
        <v>1</v>
      </c>
      <c r="K1413">
        <v>2009</v>
      </c>
      <c r="L1413">
        <v>28</v>
      </c>
      <c r="M1413">
        <v>2</v>
      </c>
      <c r="N1413">
        <v>2009</v>
      </c>
      <c r="O1413" s="2">
        <f t="shared" si="54"/>
        <v>39814</v>
      </c>
      <c r="P1413" s="2">
        <f t="shared" si="55"/>
        <v>39872</v>
      </c>
    </row>
    <row r="1414" spans="2:16" x14ac:dyDescent="0.3">
      <c r="B1414">
        <v>1411</v>
      </c>
      <c r="C1414" t="s">
        <v>2429</v>
      </c>
      <c r="D1414" t="s">
        <v>83</v>
      </c>
      <c r="E1414" t="s">
        <v>83</v>
      </c>
      <c r="F1414" t="s">
        <v>876</v>
      </c>
      <c r="G1414" t="s">
        <v>1587</v>
      </c>
      <c r="I1414">
        <v>1</v>
      </c>
      <c r="J1414">
        <v>1</v>
      </c>
      <c r="K1414">
        <v>2010</v>
      </c>
      <c r="L1414">
        <v>28</v>
      </c>
      <c r="M1414">
        <v>2</v>
      </c>
      <c r="N1414">
        <v>2010</v>
      </c>
      <c r="O1414" s="2">
        <f t="shared" si="54"/>
        <v>40179</v>
      </c>
      <c r="P1414" s="2">
        <f t="shared" si="55"/>
        <v>40237</v>
      </c>
    </row>
    <row r="1415" spans="2:16" x14ac:dyDescent="0.3">
      <c r="B1415">
        <v>1412</v>
      </c>
      <c r="C1415" t="s">
        <v>2430</v>
      </c>
      <c r="D1415" t="s">
        <v>83</v>
      </c>
      <c r="E1415" t="s">
        <v>83</v>
      </c>
      <c r="F1415" t="s">
        <v>878</v>
      </c>
      <c r="G1415" t="s">
        <v>1588</v>
      </c>
      <c r="I1415">
        <v>1</v>
      </c>
      <c r="J1415">
        <v>1</v>
      </c>
      <c r="K1415">
        <v>2011</v>
      </c>
      <c r="L1415">
        <v>28</v>
      </c>
      <c r="M1415">
        <v>2</v>
      </c>
      <c r="N1415">
        <v>2011</v>
      </c>
      <c r="O1415" s="2">
        <f t="shared" si="54"/>
        <v>40544</v>
      </c>
      <c r="P1415" s="2">
        <f t="shared" si="55"/>
        <v>40602</v>
      </c>
    </row>
    <row r="1416" spans="2:16" x14ac:dyDescent="0.3">
      <c r="B1416">
        <v>1413</v>
      </c>
      <c r="C1416" t="s">
        <v>2431</v>
      </c>
      <c r="D1416" t="s">
        <v>83</v>
      </c>
      <c r="E1416" t="s">
        <v>83</v>
      </c>
      <c r="F1416" t="s">
        <v>880</v>
      </c>
      <c r="G1416" t="s">
        <v>1589</v>
      </c>
      <c r="I1416">
        <v>1</v>
      </c>
      <c r="J1416">
        <v>1</v>
      </c>
      <c r="K1416">
        <v>2012</v>
      </c>
      <c r="L1416">
        <v>28</v>
      </c>
      <c r="M1416">
        <v>2</v>
      </c>
      <c r="N1416">
        <v>2012</v>
      </c>
      <c r="O1416" s="2">
        <f t="shared" si="54"/>
        <v>40909</v>
      </c>
      <c r="P1416" s="2">
        <f t="shared" si="55"/>
        <v>40967</v>
      </c>
    </row>
    <row r="1417" spans="2:16" x14ac:dyDescent="0.3">
      <c r="B1417">
        <v>1414</v>
      </c>
      <c r="C1417" t="s">
        <v>2432</v>
      </c>
      <c r="D1417" t="s">
        <v>83</v>
      </c>
      <c r="E1417" t="s">
        <v>83</v>
      </c>
      <c r="F1417" t="s">
        <v>882</v>
      </c>
      <c r="G1417" t="s">
        <v>1590</v>
      </c>
      <c r="I1417">
        <v>1</v>
      </c>
      <c r="J1417">
        <v>1</v>
      </c>
      <c r="K1417">
        <v>2013</v>
      </c>
      <c r="L1417">
        <v>28</v>
      </c>
      <c r="M1417">
        <v>2</v>
      </c>
      <c r="N1417">
        <v>2013</v>
      </c>
      <c r="O1417" s="2">
        <f t="shared" si="54"/>
        <v>41275</v>
      </c>
      <c r="P1417" s="2">
        <f t="shared" si="55"/>
        <v>41333</v>
      </c>
    </row>
    <row r="1418" spans="2:16" x14ac:dyDescent="0.3">
      <c r="B1418">
        <v>1415</v>
      </c>
      <c r="C1418" t="s">
        <v>2433</v>
      </c>
      <c r="D1418" t="s">
        <v>83</v>
      </c>
      <c r="E1418" t="s">
        <v>83</v>
      </c>
      <c r="F1418" t="s">
        <v>884</v>
      </c>
      <c r="G1418" t="s">
        <v>1591</v>
      </c>
      <c r="I1418">
        <v>1</v>
      </c>
      <c r="J1418">
        <v>1</v>
      </c>
      <c r="K1418">
        <v>2014</v>
      </c>
      <c r="L1418">
        <v>28</v>
      </c>
      <c r="M1418">
        <v>2</v>
      </c>
      <c r="N1418">
        <v>2014</v>
      </c>
      <c r="O1418" s="2">
        <f t="shared" si="54"/>
        <v>41640</v>
      </c>
      <c r="P1418" s="2">
        <f t="shared" si="55"/>
        <v>41698</v>
      </c>
    </row>
    <row r="1419" spans="2:16" x14ac:dyDescent="0.3">
      <c r="B1419">
        <v>1416</v>
      </c>
      <c r="C1419" t="s">
        <v>2434</v>
      </c>
      <c r="D1419" t="s">
        <v>83</v>
      </c>
      <c r="E1419" t="s">
        <v>83</v>
      </c>
      <c r="F1419" t="s">
        <v>886</v>
      </c>
      <c r="G1419" t="s">
        <v>1592</v>
      </c>
      <c r="I1419">
        <v>1</v>
      </c>
      <c r="J1419">
        <v>1</v>
      </c>
      <c r="K1419">
        <v>2015</v>
      </c>
      <c r="L1419">
        <v>28</v>
      </c>
      <c r="M1419">
        <v>2</v>
      </c>
      <c r="N1419">
        <v>2015</v>
      </c>
      <c r="O1419" s="2">
        <f t="shared" si="54"/>
        <v>42005</v>
      </c>
      <c r="P1419" s="2">
        <f t="shared" si="55"/>
        <v>42063</v>
      </c>
    </row>
    <row r="1420" spans="2:16" x14ac:dyDescent="0.3">
      <c r="B1420">
        <v>1417</v>
      </c>
      <c r="C1420" t="s">
        <v>2435</v>
      </c>
      <c r="D1420" t="s">
        <v>83</v>
      </c>
      <c r="E1420" t="s">
        <v>83</v>
      </c>
      <c r="F1420" t="s">
        <v>888</v>
      </c>
      <c r="G1420" t="s">
        <v>1593</v>
      </c>
      <c r="I1420">
        <v>1</v>
      </c>
      <c r="J1420">
        <v>1</v>
      </c>
      <c r="K1420">
        <v>2016</v>
      </c>
      <c r="L1420">
        <v>28</v>
      </c>
      <c r="M1420">
        <v>2</v>
      </c>
      <c r="N1420">
        <v>2016</v>
      </c>
      <c r="O1420" s="2">
        <f t="shared" si="54"/>
        <v>42370</v>
      </c>
      <c r="P1420" s="2">
        <f t="shared" si="55"/>
        <v>42428</v>
      </c>
    </row>
    <row r="1421" spans="2:16" x14ac:dyDescent="0.3">
      <c r="B1421">
        <v>1418</v>
      </c>
      <c r="C1421" t="s">
        <v>2436</v>
      </c>
      <c r="D1421" t="s">
        <v>83</v>
      </c>
      <c r="E1421" t="s">
        <v>83</v>
      </c>
      <c r="F1421" t="s">
        <v>890</v>
      </c>
      <c r="G1421" t="s">
        <v>1594</v>
      </c>
      <c r="I1421">
        <v>1</v>
      </c>
      <c r="J1421">
        <v>1</v>
      </c>
      <c r="K1421">
        <v>2017</v>
      </c>
      <c r="L1421">
        <v>28</v>
      </c>
      <c r="M1421">
        <v>2</v>
      </c>
      <c r="N1421">
        <v>2017</v>
      </c>
      <c r="O1421" s="2">
        <f t="shared" si="54"/>
        <v>42736</v>
      </c>
      <c r="P1421" s="2">
        <f t="shared" si="55"/>
        <v>42794</v>
      </c>
    </row>
    <row r="1422" spans="2:16" x14ac:dyDescent="0.3">
      <c r="B1422">
        <v>1419</v>
      </c>
      <c r="C1422" t="s">
        <v>2437</v>
      </c>
      <c r="D1422" t="s">
        <v>83</v>
      </c>
      <c r="E1422" t="s">
        <v>83</v>
      </c>
      <c r="F1422" t="s">
        <v>892</v>
      </c>
      <c r="G1422" t="s">
        <v>1595</v>
      </c>
      <c r="I1422">
        <v>1</v>
      </c>
      <c r="J1422">
        <v>1</v>
      </c>
      <c r="K1422">
        <v>2018</v>
      </c>
      <c r="L1422">
        <v>28</v>
      </c>
      <c r="M1422">
        <v>2</v>
      </c>
      <c r="N1422">
        <v>2018</v>
      </c>
      <c r="O1422" s="2">
        <f t="shared" si="54"/>
        <v>43101</v>
      </c>
      <c r="P1422" s="2">
        <f t="shared" si="55"/>
        <v>43159</v>
      </c>
    </row>
    <row r="1423" spans="2:16" x14ac:dyDescent="0.3">
      <c r="B1423">
        <v>1420</v>
      </c>
      <c r="C1423" t="s">
        <v>2438</v>
      </c>
      <c r="D1423" t="s">
        <v>83</v>
      </c>
      <c r="E1423" t="s">
        <v>83</v>
      </c>
      <c r="F1423" t="s">
        <v>894</v>
      </c>
      <c r="G1423" t="s">
        <v>1596</v>
      </c>
      <c r="I1423">
        <v>1</v>
      </c>
      <c r="J1423">
        <v>1</v>
      </c>
      <c r="K1423">
        <v>2019</v>
      </c>
      <c r="L1423">
        <v>28</v>
      </c>
      <c r="M1423">
        <v>2</v>
      </c>
      <c r="N1423">
        <v>2019</v>
      </c>
      <c r="O1423" s="2">
        <f t="shared" si="54"/>
        <v>43466</v>
      </c>
      <c r="P1423" s="2">
        <f t="shared" si="55"/>
        <v>43524</v>
      </c>
    </row>
    <row r="1424" spans="2:16" x14ac:dyDescent="0.3">
      <c r="B1424">
        <v>1421</v>
      </c>
      <c r="C1424" t="s">
        <v>2439</v>
      </c>
      <c r="D1424" t="s">
        <v>83</v>
      </c>
      <c r="E1424" t="s">
        <v>83</v>
      </c>
      <c r="F1424" t="s">
        <v>896</v>
      </c>
      <c r="G1424" t="s">
        <v>1597</v>
      </c>
      <c r="I1424">
        <v>1</v>
      </c>
      <c r="J1424">
        <v>1</v>
      </c>
      <c r="K1424">
        <v>2020</v>
      </c>
      <c r="L1424">
        <v>28</v>
      </c>
      <c r="M1424">
        <v>2</v>
      </c>
      <c r="N1424">
        <v>2020</v>
      </c>
      <c r="O1424" s="2">
        <f t="shared" si="54"/>
        <v>43831</v>
      </c>
      <c r="P1424" s="2">
        <f t="shared" si="55"/>
        <v>43889</v>
      </c>
    </row>
    <row r="1425" spans="2:16" x14ac:dyDescent="0.3">
      <c r="B1425">
        <v>1422</v>
      </c>
      <c r="C1425" t="s">
        <v>2440</v>
      </c>
      <c r="D1425" t="s">
        <v>83</v>
      </c>
      <c r="E1425" t="s">
        <v>83</v>
      </c>
      <c r="F1425" t="s">
        <v>898</v>
      </c>
      <c r="G1425" t="s">
        <v>1598</v>
      </c>
      <c r="I1425">
        <v>1</v>
      </c>
      <c r="J1425">
        <v>1</v>
      </c>
      <c r="K1425">
        <v>2021</v>
      </c>
      <c r="L1425">
        <v>28</v>
      </c>
      <c r="M1425">
        <v>2</v>
      </c>
      <c r="N1425">
        <v>2021</v>
      </c>
      <c r="O1425" s="2">
        <f t="shared" si="54"/>
        <v>44197</v>
      </c>
      <c r="P1425" s="2">
        <f t="shared" si="55"/>
        <v>44255</v>
      </c>
    </row>
    <row r="1426" spans="2:16" x14ac:dyDescent="0.3">
      <c r="B1426">
        <v>1423</v>
      </c>
      <c r="C1426" t="s">
        <v>2441</v>
      </c>
      <c r="D1426" t="s">
        <v>83</v>
      </c>
      <c r="E1426" t="s">
        <v>83</v>
      </c>
      <c r="F1426" t="s">
        <v>900</v>
      </c>
      <c r="G1426" t="s">
        <v>1599</v>
      </c>
      <c r="I1426">
        <v>1</v>
      </c>
      <c r="J1426">
        <v>1</v>
      </c>
      <c r="K1426">
        <v>2022</v>
      </c>
      <c r="L1426">
        <v>28</v>
      </c>
      <c r="M1426">
        <v>2</v>
      </c>
      <c r="N1426">
        <v>2022</v>
      </c>
      <c r="O1426" s="2">
        <f t="shared" si="54"/>
        <v>44562</v>
      </c>
      <c r="P1426" s="2">
        <f t="shared" si="55"/>
        <v>44620</v>
      </c>
    </row>
    <row r="1427" spans="2:16" x14ac:dyDescent="0.3">
      <c r="B1427">
        <v>1424</v>
      </c>
      <c r="C1427" t="s">
        <v>2442</v>
      </c>
      <c r="D1427" t="s">
        <v>83</v>
      </c>
      <c r="E1427" t="s">
        <v>83</v>
      </c>
      <c r="F1427" t="s">
        <v>902</v>
      </c>
      <c r="G1427" t="s">
        <v>1600</v>
      </c>
      <c r="I1427">
        <v>1</v>
      </c>
      <c r="J1427">
        <v>1</v>
      </c>
      <c r="K1427">
        <v>2023</v>
      </c>
      <c r="L1427">
        <v>28</v>
      </c>
      <c r="M1427">
        <v>2</v>
      </c>
      <c r="N1427">
        <v>2023</v>
      </c>
      <c r="O1427" s="2">
        <f t="shared" si="54"/>
        <v>44927</v>
      </c>
      <c r="P1427" s="2">
        <f t="shared" si="55"/>
        <v>44985</v>
      </c>
    </row>
    <row r="1428" spans="2:16" x14ac:dyDescent="0.3">
      <c r="B1428">
        <v>1425</v>
      </c>
      <c r="C1428" t="s">
        <v>2443</v>
      </c>
      <c r="D1428" t="s">
        <v>83</v>
      </c>
      <c r="E1428" t="s">
        <v>83</v>
      </c>
      <c r="F1428" t="s">
        <v>904</v>
      </c>
      <c r="G1428" t="s">
        <v>1601</v>
      </c>
      <c r="I1428">
        <v>1</v>
      </c>
      <c r="J1428">
        <v>1</v>
      </c>
      <c r="K1428">
        <v>2024</v>
      </c>
      <c r="L1428">
        <v>28</v>
      </c>
      <c r="M1428">
        <v>2</v>
      </c>
      <c r="N1428">
        <v>2024</v>
      </c>
      <c r="O1428" s="2">
        <f t="shared" si="54"/>
        <v>45292</v>
      </c>
      <c r="P1428" s="2">
        <f t="shared" si="55"/>
        <v>45350</v>
      </c>
    </row>
    <row r="1429" spans="2:16" x14ac:dyDescent="0.3">
      <c r="B1429">
        <v>1426</v>
      </c>
      <c r="C1429" t="s">
        <v>2444</v>
      </c>
      <c r="D1429" t="s">
        <v>83</v>
      </c>
      <c r="E1429" t="s">
        <v>83</v>
      </c>
      <c r="F1429" t="s">
        <v>906</v>
      </c>
      <c r="G1429" t="s">
        <v>1602</v>
      </c>
      <c r="I1429">
        <v>1</v>
      </c>
      <c r="J1429">
        <v>1</v>
      </c>
      <c r="K1429">
        <v>2025</v>
      </c>
      <c r="L1429">
        <v>28</v>
      </c>
      <c r="M1429">
        <v>2</v>
      </c>
      <c r="N1429">
        <v>2025</v>
      </c>
      <c r="O1429" s="2">
        <f t="shared" si="54"/>
        <v>45658</v>
      </c>
      <c r="P1429" s="2">
        <f t="shared" si="55"/>
        <v>45716</v>
      </c>
    </row>
    <row r="1430" spans="2:16" x14ac:dyDescent="0.3">
      <c r="B1430">
        <v>1427</v>
      </c>
      <c r="C1430" t="s">
        <v>2445</v>
      </c>
      <c r="D1430" t="s">
        <v>83</v>
      </c>
      <c r="E1430" t="s">
        <v>83</v>
      </c>
      <c r="F1430" t="s">
        <v>908</v>
      </c>
      <c r="G1430" t="s">
        <v>1603</v>
      </c>
      <c r="I1430">
        <v>1</v>
      </c>
      <c r="J1430">
        <v>1</v>
      </c>
      <c r="K1430">
        <v>2026</v>
      </c>
      <c r="L1430">
        <v>28</v>
      </c>
      <c r="M1430">
        <v>2</v>
      </c>
      <c r="N1430">
        <v>2026</v>
      </c>
      <c r="O1430" s="2">
        <f t="shared" si="54"/>
        <v>46023</v>
      </c>
      <c r="P1430" s="2">
        <f t="shared" si="55"/>
        <v>46081</v>
      </c>
    </row>
    <row r="1431" spans="2:16" x14ac:dyDescent="0.3">
      <c r="B1431">
        <v>1428</v>
      </c>
      <c r="C1431" t="s">
        <v>2446</v>
      </c>
      <c r="D1431" t="s">
        <v>83</v>
      </c>
      <c r="E1431" t="s">
        <v>83</v>
      </c>
      <c r="F1431" t="s">
        <v>910</v>
      </c>
      <c r="G1431" t="s">
        <v>1604</v>
      </c>
      <c r="I1431">
        <v>1</v>
      </c>
      <c r="J1431">
        <v>1</v>
      </c>
      <c r="K1431">
        <v>2027</v>
      </c>
      <c r="L1431">
        <v>28</v>
      </c>
      <c r="M1431">
        <v>2</v>
      </c>
      <c r="N1431">
        <v>2027</v>
      </c>
      <c r="O1431" s="2">
        <f t="shared" si="54"/>
        <v>46388</v>
      </c>
      <c r="P1431" s="2">
        <f t="shared" si="55"/>
        <v>46446</v>
      </c>
    </row>
    <row r="1432" spans="2:16" x14ac:dyDescent="0.3">
      <c r="B1432">
        <v>1429</v>
      </c>
      <c r="C1432" t="s">
        <v>2447</v>
      </c>
      <c r="D1432" t="s">
        <v>83</v>
      </c>
      <c r="E1432" t="s">
        <v>83</v>
      </c>
      <c r="F1432" t="s">
        <v>912</v>
      </c>
      <c r="G1432" t="s">
        <v>1605</v>
      </c>
      <c r="I1432">
        <v>1</v>
      </c>
      <c r="J1432">
        <v>1</v>
      </c>
      <c r="K1432">
        <v>2028</v>
      </c>
      <c r="L1432">
        <v>28</v>
      </c>
      <c r="M1432">
        <v>2</v>
      </c>
      <c r="N1432">
        <v>2028</v>
      </c>
      <c r="O1432" s="2">
        <f t="shared" si="54"/>
        <v>46753</v>
      </c>
      <c r="P1432" s="2">
        <f t="shared" si="55"/>
        <v>46811</v>
      </c>
    </row>
    <row r="1433" spans="2:16" x14ac:dyDescent="0.3">
      <c r="B1433">
        <v>1430</v>
      </c>
      <c r="C1433" t="s">
        <v>2448</v>
      </c>
      <c r="D1433" t="s">
        <v>83</v>
      </c>
      <c r="E1433" t="s">
        <v>83</v>
      </c>
      <c r="F1433" t="s">
        <v>914</v>
      </c>
      <c r="G1433" t="s">
        <v>1606</v>
      </c>
      <c r="I1433">
        <v>1</v>
      </c>
      <c r="J1433">
        <v>1</v>
      </c>
      <c r="K1433">
        <v>2029</v>
      </c>
      <c r="L1433">
        <v>28</v>
      </c>
      <c r="M1433">
        <v>2</v>
      </c>
      <c r="N1433">
        <v>2029</v>
      </c>
      <c r="O1433" s="2">
        <f t="shared" si="54"/>
        <v>47119</v>
      </c>
      <c r="P1433" s="2">
        <f t="shared" si="55"/>
        <v>47177</v>
      </c>
    </row>
    <row r="1434" spans="2:16" x14ac:dyDescent="0.3">
      <c r="B1434">
        <v>1431</v>
      </c>
      <c r="C1434" t="s">
        <v>2449</v>
      </c>
      <c r="D1434" t="s">
        <v>83</v>
      </c>
      <c r="E1434" t="s">
        <v>83</v>
      </c>
      <c r="F1434" t="s">
        <v>916</v>
      </c>
      <c r="G1434" t="s">
        <v>1607</v>
      </c>
      <c r="I1434">
        <v>1</v>
      </c>
      <c r="J1434">
        <v>1</v>
      </c>
      <c r="K1434">
        <v>2030</v>
      </c>
      <c r="L1434">
        <v>28</v>
      </c>
      <c r="M1434">
        <v>2</v>
      </c>
      <c r="N1434">
        <v>2030</v>
      </c>
      <c r="O1434" s="2">
        <f t="shared" si="54"/>
        <v>47484</v>
      </c>
      <c r="P1434" s="2">
        <f t="shared" si="55"/>
        <v>47542</v>
      </c>
    </row>
    <row r="1435" spans="2:16" x14ac:dyDescent="0.3">
      <c r="B1435">
        <v>1432</v>
      </c>
      <c r="C1435" t="s">
        <v>2450</v>
      </c>
      <c r="D1435" t="s">
        <v>83</v>
      </c>
      <c r="E1435" t="s">
        <v>83</v>
      </c>
      <c r="F1435" t="s">
        <v>918</v>
      </c>
      <c r="G1435" t="s">
        <v>1608</v>
      </c>
      <c r="I1435">
        <v>1</v>
      </c>
      <c r="J1435">
        <v>1</v>
      </c>
      <c r="K1435">
        <v>2031</v>
      </c>
      <c r="L1435">
        <v>28</v>
      </c>
      <c r="M1435">
        <v>2</v>
      </c>
      <c r="N1435">
        <v>2031</v>
      </c>
      <c r="O1435" s="2">
        <f t="shared" si="54"/>
        <v>47849</v>
      </c>
      <c r="P1435" s="2">
        <f t="shared" si="55"/>
        <v>47907</v>
      </c>
    </row>
    <row r="1436" spans="2:16" x14ac:dyDescent="0.3">
      <c r="B1436">
        <v>1433</v>
      </c>
      <c r="C1436" t="s">
        <v>2451</v>
      </c>
      <c r="D1436" t="s">
        <v>83</v>
      </c>
      <c r="E1436" t="s">
        <v>83</v>
      </c>
      <c r="F1436" t="s">
        <v>920</v>
      </c>
      <c r="G1436" t="s">
        <v>1609</v>
      </c>
      <c r="I1436">
        <v>1</v>
      </c>
      <c r="J1436">
        <v>1</v>
      </c>
      <c r="K1436">
        <v>2032</v>
      </c>
      <c r="L1436">
        <v>28</v>
      </c>
      <c r="M1436">
        <v>2</v>
      </c>
      <c r="N1436">
        <v>2032</v>
      </c>
      <c r="O1436" s="2">
        <f t="shared" si="54"/>
        <v>48214</v>
      </c>
      <c r="P1436" s="2">
        <f t="shared" si="55"/>
        <v>48272</v>
      </c>
    </row>
    <row r="1437" spans="2:16" x14ac:dyDescent="0.3">
      <c r="B1437">
        <v>1434</v>
      </c>
      <c r="C1437" t="s">
        <v>2452</v>
      </c>
      <c r="D1437" t="s">
        <v>83</v>
      </c>
      <c r="E1437" t="s">
        <v>83</v>
      </c>
      <c r="F1437" t="s">
        <v>922</v>
      </c>
      <c r="G1437" t="s">
        <v>1610</v>
      </c>
      <c r="I1437">
        <v>1</v>
      </c>
      <c r="J1437">
        <v>1</v>
      </c>
      <c r="K1437">
        <v>2033</v>
      </c>
      <c r="L1437">
        <v>28</v>
      </c>
      <c r="M1437">
        <v>2</v>
      </c>
      <c r="N1437">
        <v>2033</v>
      </c>
      <c r="O1437" s="2">
        <f t="shared" si="54"/>
        <v>48580</v>
      </c>
      <c r="P1437" s="2">
        <f t="shared" si="55"/>
        <v>48638</v>
      </c>
    </row>
    <row r="1438" spans="2:16" x14ac:dyDescent="0.3">
      <c r="B1438">
        <v>1435</v>
      </c>
      <c r="C1438" t="s">
        <v>2453</v>
      </c>
      <c r="D1438" t="s">
        <v>83</v>
      </c>
      <c r="E1438" t="s">
        <v>83</v>
      </c>
      <c r="F1438" t="s">
        <v>924</v>
      </c>
      <c r="G1438" t="s">
        <v>1611</v>
      </c>
      <c r="I1438">
        <v>1</v>
      </c>
      <c r="J1438">
        <v>1</v>
      </c>
      <c r="K1438">
        <v>2034</v>
      </c>
      <c r="L1438">
        <v>28</v>
      </c>
      <c r="M1438">
        <v>2</v>
      </c>
      <c r="N1438">
        <v>2034</v>
      </c>
      <c r="O1438" s="2">
        <f t="shared" si="54"/>
        <v>48945</v>
      </c>
      <c r="P1438" s="2">
        <f t="shared" si="55"/>
        <v>49003</v>
      </c>
    </row>
    <row r="1439" spans="2:16" x14ac:dyDescent="0.3">
      <c r="B1439">
        <v>1436</v>
      </c>
      <c r="C1439" t="s">
        <v>2454</v>
      </c>
      <c r="D1439" t="s">
        <v>83</v>
      </c>
      <c r="E1439" t="s">
        <v>83</v>
      </c>
      <c r="F1439" t="s">
        <v>926</v>
      </c>
      <c r="G1439" t="s">
        <v>1612</v>
      </c>
      <c r="I1439">
        <v>1</v>
      </c>
      <c r="J1439">
        <v>1</v>
      </c>
      <c r="K1439">
        <v>2035</v>
      </c>
      <c r="L1439">
        <v>28</v>
      </c>
      <c r="M1439">
        <v>2</v>
      </c>
      <c r="N1439">
        <v>2035</v>
      </c>
      <c r="O1439" s="2">
        <f t="shared" si="54"/>
        <v>49310</v>
      </c>
      <c r="P1439" s="2">
        <f t="shared" si="55"/>
        <v>49368</v>
      </c>
    </row>
    <row r="1440" spans="2:16" x14ac:dyDescent="0.3">
      <c r="B1440">
        <v>1437</v>
      </c>
      <c r="C1440" t="s">
        <v>2455</v>
      </c>
      <c r="D1440" t="s">
        <v>83</v>
      </c>
      <c r="E1440" t="s">
        <v>83</v>
      </c>
      <c r="F1440" t="s">
        <v>928</v>
      </c>
      <c r="G1440" t="s">
        <v>1613</v>
      </c>
      <c r="I1440">
        <v>1</v>
      </c>
      <c r="J1440">
        <v>1</v>
      </c>
      <c r="K1440">
        <v>2036</v>
      </c>
      <c r="L1440">
        <v>28</v>
      </c>
      <c r="M1440">
        <v>2</v>
      </c>
      <c r="N1440">
        <v>2036</v>
      </c>
      <c r="O1440" s="2">
        <f t="shared" si="54"/>
        <v>49675</v>
      </c>
      <c r="P1440" s="2">
        <f t="shared" si="55"/>
        <v>49733</v>
      </c>
    </row>
    <row r="1441" spans="2:16" x14ac:dyDescent="0.3">
      <c r="B1441">
        <v>1438</v>
      </c>
      <c r="C1441" t="s">
        <v>2456</v>
      </c>
      <c r="D1441" t="s">
        <v>83</v>
      </c>
      <c r="E1441" t="s">
        <v>83</v>
      </c>
      <c r="F1441" t="s">
        <v>930</v>
      </c>
      <c r="G1441" t="s">
        <v>1614</v>
      </c>
      <c r="I1441">
        <v>1</v>
      </c>
      <c r="J1441">
        <v>1</v>
      </c>
      <c r="K1441">
        <v>2037</v>
      </c>
      <c r="L1441">
        <v>28</v>
      </c>
      <c r="M1441">
        <v>2</v>
      </c>
      <c r="N1441">
        <v>2037</v>
      </c>
      <c r="O1441" s="2">
        <f t="shared" si="54"/>
        <v>50041</v>
      </c>
      <c r="P1441" s="2">
        <f t="shared" si="55"/>
        <v>50099</v>
      </c>
    </row>
    <row r="1442" spans="2:16" x14ac:dyDescent="0.3">
      <c r="B1442">
        <v>1439</v>
      </c>
      <c r="C1442" t="s">
        <v>2457</v>
      </c>
      <c r="D1442" t="s">
        <v>83</v>
      </c>
      <c r="E1442" t="s">
        <v>83</v>
      </c>
      <c r="F1442" t="s">
        <v>932</v>
      </c>
      <c r="G1442" t="s">
        <v>1615</v>
      </c>
      <c r="I1442">
        <v>1</v>
      </c>
      <c r="J1442">
        <v>1</v>
      </c>
      <c r="K1442">
        <v>2038</v>
      </c>
      <c r="L1442">
        <v>28</v>
      </c>
      <c r="M1442">
        <v>2</v>
      </c>
      <c r="N1442">
        <v>2038</v>
      </c>
      <c r="O1442" s="2">
        <f t="shared" si="54"/>
        <v>50406</v>
      </c>
      <c r="P1442" s="2">
        <f t="shared" si="55"/>
        <v>50464</v>
      </c>
    </row>
    <row r="1443" spans="2:16" x14ac:dyDescent="0.3">
      <c r="B1443">
        <v>1440</v>
      </c>
      <c r="C1443" t="s">
        <v>2458</v>
      </c>
      <c r="D1443" t="s">
        <v>83</v>
      </c>
      <c r="E1443" t="s">
        <v>83</v>
      </c>
      <c r="F1443" t="s">
        <v>934</v>
      </c>
      <c r="G1443" t="s">
        <v>1616</v>
      </c>
      <c r="I1443">
        <v>1</v>
      </c>
      <c r="J1443">
        <v>1</v>
      </c>
      <c r="K1443">
        <v>2039</v>
      </c>
      <c r="L1443">
        <v>28</v>
      </c>
      <c r="M1443">
        <v>2</v>
      </c>
      <c r="N1443">
        <v>2039</v>
      </c>
      <c r="O1443" s="2">
        <f t="shared" si="54"/>
        <v>50771</v>
      </c>
      <c r="P1443" s="2">
        <f t="shared" si="55"/>
        <v>50829</v>
      </c>
    </row>
    <row r="1444" spans="2:16" x14ac:dyDescent="0.3">
      <c r="B1444">
        <v>1441</v>
      </c>
      <c r="C1444" t="s">
        <v>2459</v>
      </c>
      <c r="D1444" t="s">
        <v>83</v>
      </c>
      <c r="E1444" t="s">
        <v>83</v>
      </c>
      <c r="F1444" t="s">
        <v>936</v>
      </c>
      <c r="G1444" t="s">
        <v>1617</v>
      </c>
      <c r="I1444">
        <v>1</v>
      </c>
      <c r="J1444">
        <v>1</v>
      </c>
      <c r="K1444">
        <v>2040</v>
      </c>
      <c r="L1444">
        <v>28</v>
      </c>
      <c r="M1444">
        <v>2</v>
      </c>
      <c r="N1444">
        <v>2040</v>
      </c>
      <c r="O1444" s="2">
        <f t="shared" si="54"/>
        <v>51136</v>
      </c>
      <c r="P1444" s="2">
        <f t="shared" si="55"/>
        <v>51194</v>
      </c>
    </row>
    <row r="1445" spans="2:16" x14ac:dyDescent="0.3">
      <c r="B1445">
        <v>1442</v>
      </c>
      <c r="C1445" t="s">
        <v>2460</v>
      </c>
      <c r="D1445" t="s">
        <v>83</v>
      </c>
      <c r="E1445" t="s">
        <v>83</v>
      </c>
      <c r="F1445" t="s">
        <v>938</v>
      </c>
      <c r="G1445" t="s">
        <v>1618</v>
      </c>
      <c r="I1445">
        <v>1</v>
      </c>
      <c r="J1445">
        <v>1</v>
      </c>
      <c r="K1445">
        <v>2041</v>
      </c>
      <c r="L1445">
        <v>28</v>
      </c>
      <c r="M1445">
        <v>2</v>
      </c>
      <c r="N1445">
        <v>2041</v>
      </c>
      <c r="O1445" s="2">
        <f t="shared" si="54"/>
        <v>51502</v>
      </c>
      <c r="P1445" s="2">
        <f t="shared" si="55"/>
        <v>51560</v>
      </c>
    </row>
    <row r="1446" spans="2:16" x14ac:dyDescent="0.3">
      <c r="B1446">
        <v>1443</v>
      </c>
      <c r="C1446" t="s">
        <v>2461</v>
      </c>
      <c r="D1446" t="s">
        <v>83</v>
      </c>
      <c r="E1446" t="s">
        <v>83</v>
      </c>
      <c r="F1446" t="s">
        <v>940</v>
      </c>
      <c r="G1446" t="s">
        <v>1619</v>
      </c>
      <c r="I1446">
        <v>1</v>
      </c>
      <c r="J1446">
        <v>1</v>
      </c>
      <c r="K1446">
        <v>2042</v>
      </c>
      <c r="L1446">
        <v>28</v>
      </c>
      <c r="M1446">
        <v>2</v>
      </c>
      <c r="N1446">
        <v>2042</v>
      </c>
      <c r="O1446" s="2">
        <f t="shared" si="54"/>
        <v>51867</v>
      </c>
      <c r="P1446" s="2">
        <f t="shared" si="55"/>
        <v>51925</v>
      </c>
    </row>
    <row r="1447" spans="2:16" x14ac:dyDescent="0.3">
      <c r="B1447">
        <v>1444</v>
      </c>
      <c r="C1447" t="s">
        <v>2462</v>
      </c>
      <c r="D1447" t="s">
        <v>83</v>
      </c>
      <c r="E1447" t="s">
        <v>83</v>
      </c>
      <c r="F1447" t="s">
        <v>942</v>
      </c>
      <c r="G1447" t="s">
        <v>1620</v>
      </c>
      <c r="I1447">
        <v>1</v>
      </c>
      <c r="J1447">
        <v>1</v>
      </c>
      <c r="K1447">
        <v>2043</v>
      </c>
      <c r="L1447">
        <v>28</v>
      </c>
      <c r="M1447">
        <v>2</v>
      </c>
      <c r="N1447">
        <v>2043</v>
      </c>
      <c r="O1447" s="2">
        <f t="shared" si="54"/>
        <v>52232</v>
      </c>
      <c r="P1447" s="2">
        <f t="shared" si="55"/>
        <v>52290</v>
      </c>
    </row>
    <row r="1448" spans="2:16" x14ac:dyDescent="0.3">
      <c r="B1448">
        <v>1445</v>
      </c>
      <c r="C1448" t="s">
        <v>2463</v>
      </c>
      <c r="D1448" t="s">
        <v>83</v>
      </c>
      <c r="E1448" t="s">
        <v>83</v>
      </c>
      <c r="F1448" t="s">
        <v>944</v>
      </c>
      <c r="G1448" t="s">
        <v>1621</v>
      </c>
      <c r="I1448">
        <v>1</v>
      </c>
      <c r="J1448">
        <v>1</v>
      </c>
      <c r="K1448">
        <v>2044</v>
      </c>
      <c r="L1448">
        <v>28</v>
      </c>
      <c r="M1448">
        <v>2</v>
      </c>
      <c r="N1448">
        <v>2044</v>
      </c>
      <c r="O1448" s="2">
        <f t="shared" si="54"/>
        <v>52597</v>
      </c>
      <c r="P1448" s="2">
        <f t="shared" si="55"/>
        <v>52655</v>
      </c>
    </row>
    <row r="1449" spans="2:16" x14ac:dyDescent="0.3">
      <c r="B1449">
        <v>1446</v>
      </c>
      <c r="C1449" t="s">
        <v>2464</v>
      </c>
      <c r="D1449" t="s">
        <v>83</v>
      </c>
      <c r="E1449" t="s">
        <v>83</v>
      </c>
      <c r="F1449" t="s">
        <v>946</v>
      </c>
      <c r="G1449" t="s">
        <v>1622</v>
      </c>
      <c r="I1449">
        <v>1</v>
      </c>
      <c r="J1449">
        <v>1</v>
      </c>
      <c r="K1449">
        <v>2045</v>
      </c>
      <c r="L1449">
        <v>28</v>
      </c>
      <c r="M1449">
        <v>2</v>
      </c>
      <c r="N1449">
        <v>2045</v>
      </c>
      <c r="O1449" s="2">
        <f t="shared" si="54"/>
        <v>52963</v>
      </c>
      <c r="P1449" s="2">
        <f t="shared" si="55"/>
        <v>53021</v>
      </c>
    </row>
    <row r="1450" spans="2:16" x14ac:dyDescent="0.3">
      <c r="B1450">
        <v>1447</v>
      </c>
      <c r="C1450" t="s">
        <v>2465</v>
      </c>
      <c r="D1450" t="s">
        <v>83</v>
      </c>
      <c r="E1450" t="s">
        <v>83</v>
      </c>
      <c r="F1450" t="s">
        <v>948</v>
      </c>
      <c r="G1450" t="s">
        <v>1623</v>
      </c>
      <c r="I1450">
        <v>1</v>
      </c>
      <c r="J1450">
        <v>1</v>
      </c>
      <c r="K1450">
        <v>2046</v>
      </c>
      <c r="L1450">
        <v>28</v>
      </c>
      <c r="M1450">
        <v>2</v>
      </c>
      <c r="N1450">
        <v>2046</v>
      </c>
      <c r="O1450" s="2">
        <f t="shared" si="54"/>
        <v>53328</v>
      </c>
      <c r="P1450" s="2">
        <f t="shared" si="55"/>
        <v>53386</v>
      </c>
    </row>
    <row r="1451" spans="2:16" x14ac:dyDescent="0.3">
      <c r="B1451">
        <v>1448</v>
      </c>
      <c r="C1451" t="s">
        <v>2466</v>
      </c>
      <c r="D1451" t="s">
        <v>83</v>
      </c>
      <c r="E1451" t="s">
        <v>83</v>
      </c>
      <c r="F1451" t="s">
        <v>950</v>
      </c>
      <c r="G1451" t="s">
        <v>1624</v>
      </c>
      <c r="I1451">
        <v>1</v>
      </c>
      <c r="J1451">
        <v>1</v>
      </c>
      <c r="K1451">
        <v>2047</v>
      </c>
      <c r="L1451">
        <v>28</v>
      </c>
      <c r="M1451">
        <v>2</v>
      </c>
      <c r="N1451">
        <v>2047</v>
      </c>
      <c r="O1451" s="2">
        <f t="shared" si="54"/>
        <v>53693</v>
      </c>
      <c r="P1451" s="2">
        <f t="shared" si="55"/>
        <v>53751</v>
      </c>
    </row>
    <row r="1452" spans="2:16" x14ac:dyDescent="0.3">
      <c r="B1452">
        <v>1449</v>
      </c>
      <c r="C1452" t="s">
        <v>2467</v>
      </c>
      <c r="D1452" t="s">
        <v>83</v>
      </c>
      <c r="E1452" t="s">
        <v>83</v>
      </c>
      <c r="F1452" t="s">
        <v>952</v>
      </c>
      <c r="G1452" t="s">
        <v>1625</v>
      </c>
      <c r="I1452">
        <v>1</v>
      </c>
      <c r="J1452">
        <v>1</v>
      </c>
      <c r="K1452">
        <v>2048</v>
      </c>
      <c r="L1452">
        <v>28</v>
      </c>
      <c r="M1452">
        <v>2</v>
      </c>
      <c r="N1452">
        <v>2048</v>
      </c>
      <c r="O1452" s="2">
        <f t="shared" si="54"/>
        <v>54058</v>
      </c>
      <c r="P1452" s="2">
        <f t="shared" si="55"/>
        <v>54116</v>
      </c>
    </row>
    <row r="1453" spans="2:16" x14ac:dyDescent="0.3">
      <c r="B1453">
        <v>1450</v>
      </c>
      <c r="C1453" t="s">
        <v>2468</v>
      </c>
      <c r="D1453" t="s">
        <v>83</v>
      </c>
      <c r="E1453" t="s">
        <v>83</v>
      </c>
      <c r="F1453" t="s">
        <v>954</v>
      </c>
      <c r="G1453" t="s">
        <v>1626</v>
      </c>
      <c r="I1453">
        <v>1</v>
      </c>
      <c r="J1453">
        <v>1</v>
      </c>
      <c r="K1453">
        <v>2049</v>
      </c>
      <c r="L1453">
        <v>28</v>
      </c>
      <c r="M1453">
        <v>2</v>
      </c>
      <c r="N1453">
        <v>2049</v>
      </c>
      <c r="O1453" s="2">
        <f t="shared" si="54"/>
        <v>54424</v>
      </c>
      <c r="P1453" s="2">
        <f t="shared" si="55"/>
        <v>54482</v>
      </c>
    </row>
    <row r="1454" spans="2:16" x14ac:dyDescent="0.3">
      <c r="B1454">
        <v>1451</v>
      </c>
      <c r="C1454" t="s">
        <v>2469</v>
      </c>
      <c r="D1454" t="s">
        <v>83</v>
      </c>
      <c r="E1454" t="s">
        <v>83</v>
      </c>
      <c r="F1454" t="s">
        <v>956</v>
      </c>
      <c r="G1454" t="s">
        <v>1627</v>
      </c>
      <c r="I1454">
        <v>1</v>
      </c>
      <c r="J1454">
        <v>1</v>
      </c>
      <c r="K1454">
        <v>2050</v>
      </c>
      <c r="L1454">
        <v>28</v>
      </c>
      <c r="M1454">
        <v>2</v>
      </c>
      <c r="N1454">
        <v>2050</v>
      </c>
      <c r="O1454" s="2">
        <f t="shared" si="54"/>
        <v>54789</v>
      </c>
      <c r="P1454" s="2">
        <f t="shared" si="55"/>
        <v>54847</v>
      </c>
    </row>
    <row r="1455" spans="2:16" x14ac:dyDescent="0.3">
      <c r="B1455">
        <v>1452</v>
      </c>
      <c r="C1455" t="s">
        <v>2470</v>
      </c>
      <c r="D1455" t="s">
        <v>83</v>
      </c>
      <c r="E1455" t="s">
        <v>83</v>
      </c>
      <c r="F1455" t="s">
        <v>1628</v>
      </c>
      <c r="G1455" t="s">
        <v>1323</v>
      </c>
      <c r="I1455">
        <v>1</v>
      </c>
      <c r="J1455">
        <v>3</v>
      </c>
      <c r="K1455" s="5">
        <v>1990</v>
      </c>
      <c r="L1455">
        <v>30</v>
      </c>
      <c r="M1455">
        <v>4</v>
      </c>
      <c r="N1455" s="5">
        <v>1990</v>
      </c>
      <c r="O1455" s="2">
        <f t="shared" si="54"/>
        <v>32933</v>
      </c>
      <c r="P1455" s="2">
        <f t="shared" si="55"/>
        <v>32993</v>
      </c>
    </row>
    <row r="1456" spans="2:16" x14ac:dyDescent="0.3">
      <c r="B1456">
        <v>1453</v>
      </c>
      <c r="C1456" t="s">
        <v>2471</v>
      </c>
      <c r="D1456" t="s">
        <v>83</v>
      </c>
      <c r="E1456" t="s">
        <v>83</v>
      </c>
      <c r="F1456" t="s">
        <v>1629</v>
      </c>
      <c r="G1456" t="s">
        <v>1324</v>
      </c>
      <c r="I1456">
        <v>1</v>
      </c>
      <c r="J1456">
        <v>3</v>
      </c>
      <c r="K1456">
        <v>1991</v>
      </c>
      <c r="L1456">
        <v>30</v>
      </c>
      <c r="M1456">
        <v>4</v>
      </c>
      <c r="N1456">
        <v>1991</v>
      </c>
      <c r="O1456" s="2">
        <f t="shared" si="54"/>
        <v>33298</v>
      </c>
      <c r="P1456" s="2">
        <f t="shared" si="55"/>
        <v>33358</v>
      </c>
    </row>
    <row r="1457" spans="2:16" x14ac:dyDescent="0.3">
      <c r="B1457">
        <v>1454</v>
      </c>
      <c r="C1457" t="s">
        <v>2472</v>
      </c>
      <c r="D1457" t="s">
        <v>83</v>
      </c>
      <c r="E1457" t="s">
        <v>83</v>
      </c>
      <c r="F1457" t="s">
        <v>1630</v>
      </c>
      <c r="G1457" t="s">
        <v>1325</v>
      </c>
      <c r="I1457">
        <v>1</v>
      </c>
      <c r="J1457">
        <v>3</v>
      </c>
      <c r="K1457">
        <v>1992</v>
      </c>
      <c r="L1457">
        <v>30</v>
      </c>
      <c r="M1457">
        <v>4</v>
      </c>
      <c r="N1457">
        <v>1992</v>
      </c>
      <c r="O1457" s="2">
        <f t="shared" si="54"/>
        <v>33664</v>
      </c>
      <c r="P1457" s="2">
        <f t="shared" si="55"/>
        <v>33724</v>
      </c>
    </row>
    <row r="1458" spans="2:16" x14ac:dyDescent="0.3">
      <c r="B1458">
        <v>1455</v>
      </c>
      <c r="C1458" t="s">
        <v>2473</v>
      </c>
      <c r="D1458" t="s">
        <v>83</v>
      </c>
      <c r="E1458" t="s">
        <v>83</v>
      </c>
      <c r="F1458" t="s">
        <v>1631</v>
      </c>
      <c r="G1458" t="s">
        <v>1326</v>
      </c>
      <c r="I1458">
        <v>1</v>
      </c>
      <c r="J1458">
        <v>3</v>
      </c>
      <c r="K1458">
        <v>1993</v>
      </c>
      <c r="L1458">
        <v>30</v>
      </c>
      <c r="M1458">
        <v>4</v>
      </c>
      <c r="N1458">
        <v>1993</v>
      </c>
      <c r="O1458" s="2">
        <f t="shared" si="54"/>
        <v>34029</v>
      </c>
      <c r="P1458" s="2">
        <f t="shared" si="55"/>
        <v>34089</v>
      </c>
    </row>
    <row r="1459" spans="2:16" x14ac:dyDescent="0.3">
      <c r="B1459">
        <v>1456</v>
      </c>
      <c r="C1459" t="s">
        <v>2474</v>
      </c>
      <c r="D1459" t="s">
        <v>83</v>
      </c>
      <c r="E1459" t="s">
        <v>83</v>
      </c>
      <c r="F1459" t="s">
        <v>1632</v>
      </c>
      <c r="G1459" t="s">
        <v>1327</v>
      </c>
      <c r="I1459">
        <v>1</v>
      </c>
      <c r="J1459">
        <v>3</v>
      </c>
      <c r="K1459">
        <v>1994</v>
      </c>
      <c r="L1459">
        <v>30</v>
      </c>
      <c r="M1459">
        <v>4</v>
      </c>
      <c r="N1459">
        <v>1994</v>
      </c>
      <c r="O1459" s="2">
        <f t="shared" ref="O1459:O1522" si="56">+DATE(K1459,J1459,I1459)</f>
        <v>34394</v>
      </c>
      <c r="P1459" s="2">
        <f t="shared" ref="P1459:P1522" si="57">+DATE(N1459,M1459,L1459)</f>
        <v>34454</v>
      </c>
    </row>
    <row r="1460" spans="2:16" x14ac:dyDescent="0.3">
      <c r="B1460">
        <v>1457</v>
      </c>
      <c r="C1460" t="s">
        <v>2475</v>
      </c>
      <c r="D1460" t="s">
        <v>83</v>
      </c>
      <c r="E1460" t="s">
        <v>83</v>
      </c>
      <c r="F1460" t="s">
        <v>1633</v>
      </c>
      <c r="G1460" t="s">
        <v>1328</v>
      </c>
      <c r="I1460">
        <v>1</v>
      </c>
      <c r="J1460">
        <v>3</v>
      </c>
      <c r="K1460">
        <v>1995</v>
      </c>
      <c r="L1460">
        <v>30</v>
      </c>
      <c r="M1460">
        <v>4</v>
      </c>
      <c r="N1460">
        <v>1995</v>
      </c>
      <c r="O1460" s="2">
        <f t="shared" si="56"/>
        <v>34759</v>
      </c>
      <c r="P1460" s="2">
        <f t="shared" si="57"/>
        <v>34819</v>
      </c>
    </row>
    <row r="1461" spans="2:16" x14ac:dyDescent="0.3">
      <c r="B1461">
        <v>1458</v>
      </c>
      <c r="C1461" t="s">
        <v>2476</v>
      </c>
      <c r="D1461" t="s">
        <v>83</v>
      </c>
      <c r="E1461" t="s">
        <v>83</v>
      </c>
      <c r="F1461" t="s">
        <v>1634</v>
      </c>
      <c r="G1461" t="s">
        <v>1329</v>
      </c>
      <c r="I1461">
        <v>1</v>
      </c>
      <c r="J1461">
        <v>3</v>
      </c>
      <c r="K1461">
        <v>1996</v>
      </c>
      <c r="L1461">
        <v>30</v>
      </c>
      <c r="M1461">
        <v>4</v>
      </c>
      <c r="N1461">
        <v>1996</v>
      </c>
      <c r="O1461" s="2">
        <f t="shared" si="56"/>
        <v>35125</v>
      </c>
      <c r="P1461" s="2">
        <f t="shared" si="57"/>
        <v>35185</v>
      </c>
    </row>
    <row r="1462" spans="2:16" x14ac:dyDescent="0.3">
      <c r="B1462">
        <v>1459</v>
      </c>
      <c r="C1462" t="s">
        <v>2477</v>
      </c>
      <c r="D1462" t="s">
        <v>83</v>
      </c>
      <c r="E1462" t="s">
        <v>83</v>
      </c>
      <c r="F1462" t="s">
        <v>1635</v>
      </c>
      <c r="G1462" t="s">
        <v>1330</v>
      </c>
      <c r="I1462">
        <v>1</v>
      </c>
      <c r="J1462">
        <v>3</v>
      </c>
      <c r="K1462">
        <v>1997</v>
      </c>
      <c r="L1462">
        <v>30</v>
      </c>
      <c r="M1462">
        <v>4</v>
      </c>
      <c r="N1462">
        <v>1997</v>
      </c>
      <c r="O1462" s="2">
        <f t="shared" si="56"/>
        <v>35490</v>
      </c>
      <c r="P1462" s="2">
        <f t="shared" si="57"/>
        <v>35550</v>
      </c>
    </row>
    <row r="1463" spans="2:16" x14ac:dyDescent="0.3">
      <c r="B1463">
        <v>1460</v>
      </c>
      <c r="C1463" t="s">
        <v>2478</v>
      </c>
      <c r="D1463" t="s">
        <v>83</v>
      </c>
      <c r="E1463" t="s">
        <v>83</v>
      </c>
      <c r="F1463" t="s">
        <v>1636</v>
      </c>
      <c r="G1463" t="s">
        <v>1331</v>
      </c>
      <c r="I1463">
        <v>1</v>
      </c>
      <c r="J1463">
        <v>3</v>
      </c>
      <c r="K1463">
        <v>1998</v>
      </c>
      <c r="L1463">
        <v>30</v>
      </c>
      <c r="M1463">
        <v>4</v>
      </c>
      <c r="N1463">
        <v>1998</v>
      </c>
      <c r="O1463" s="2">
        <f t="shared" si="56"/>
        <v>35855</v>
      </c>
      <c r="P1463" s="2">
        <f t="shared" si="57"/>
        <v>35915</v>
      </c>
    </row>
    <row r="1464" spans="2:16" x14ac:dyDescent="0.3">
      <c r="B1464">
        <v>1461</v>
      </c>
      <c r="C1464" t="s">
        <v>2479</v>
      </c>
      <c r="D1464" t="s">
        <v>83</v>
      </c>
      <c r="E1464" t="s">
        <v>83</v>
      </c>
      <c r="F1464" t="s">
        <v>1637</v>
      </c>
      <c r="G1464" t="s">
        <v>1332</v>
      </c>
      <c r="I1464">
        <v>1</v>
      </c>
      <c r="J1464">
        <v>3</v>
      </c>
      <c r="K1464">
        <v>1999</v>
      </c>
      <c r="L1464">
        <v>30</v>
      </c>
      <c r="M1464">
        <v>4</v>
      </c>
      <c r="N1464">
        <v>1999</v>
      </c>
      <c r="O1464" s="2">
        <f t="shared" si="56"/>
        <v>36220</v>
      </c>
      <c r="P1464" s="2">
        <f t="shared" si="57"/>
        <v>36280</v>
      </c>
    </row>
    <row r="1465" spans="2:16" x14ac:dyDescent="0.3">
      <c r="B1465">
        <v>1462</v>
      </c>
      <c r="C1465" t="s">
        <v>2480</v>
      </c>
      <c r="D1465" t="s">
        <v>83</v>
      </c>
      <c r="E1465" t="s">
        <v>83</v>
      </c>
      <c r="F1465" t="s">
        <v>1638</v>
      </c>
      <c r="G1465" t="s">
        <v>1333</v>
      </c>
      <c r="I1465">
        <v>1</v>
      </c>
      <c r="J1465">
        <v>3</v>
      </c>
      <c r="K1465">
        <v>2000</v>
      </c>
      <c r="L1465">
        <v>30</v>
      </c>
      <c r="M1465">
        <v>4</v>
      </c>
      <c r="N1465">
        <v>2000</v>
      </c>
      <c r="O1465" s="2">
        <f t="shared" si="56"/>
        <v>36586</v>
      </c>
      <c r="P1465" s="2">
        <f t="shared" si="57"/>
        <v>36646</v>
      </c>
    </row>
    <row r="1466" spans="2:16" x14ac:dyDescent="0.3">
      <c r="B1466">
        <v>1463</v>
      </c>
      <c r="C1466" t="s">
        <v>2481</v>
      </c>
      <c r="D1466" t="s">
        <v>83</v>
      </c>
      <c r="E1466" t="s">
        <v>83</v>
      </c>
      <c r="F1466" t="s">
        <v>1639</v>
      </c>
      <c r="G1466" t="s">
        <v>1334</v>
      </c>
      <c r="I1466">
        <v>1</v>
      </c>
      <c r="J1466">
        <v>3</v>
      </c>
      <c r="K1466">
        <v>2001</v>
      </c>
      <c r="L1466">
        <v>30</v>
      </c>
      <c r="M1466">
        <v>4</v>
      </c>
      <c r="N1466">
        <v>2001</v>
      </c>
      <c r="O1466" s="2">
        <f t="shared" si="56"/>
        <v>36951</v>
      </c>
      <c r="P1466" s="2">
        <f t="shared" si="57"/>
        <v>37011</v>
      </c>
    </row>
    <row r="1467" spans="2:16" x14ac:dyDescent="0.3">
      <c r="B1467">
        <v>1464</v>
      </c>
      <c r="C1467" t="s">
        <v>2482</v>
      </c>
      <c r="D1467" t="s">
        <v>83</v>
      </c>
      <c r="E1467" t="s">
        <v>83</v>
      </c>
      <c r="F1467" t="s">
        <v>1640</v>
      </c>
      <c r="G1467" t="s">
        <v>1335</v>
      </c>
      <c r="I1467">
        <v>1</v>
      </c>
      <c r="J1467">
        <v>3</v>
      </c>
      <c r="K1467">
        <v>2002</v>
      </c>
      <c r="L1467">
        <v>30</v>
      </c>
      <c r="M1467">
        <v>4</v>
      </c>
      <c r="N1467">
        <v>2002</v>
      </c>
      <c r="O1467" s="2">
        <f t="shared" si="56"/>
        <v>37316</v>
      </c>
      <c r="P1467" s="2">
        <f t="shared" si="57"/>
        <v>37376</v>
      </c>
    </row>
    <row r="1468" spans="2:16" x14ac:dyDescent="0.3">
      <c r="B1468">
        <v>1465</v>
      </c>
      <c r="C1468" t="s">
        <v>2483</v>
      </c>
      <c r="D1468" t="s">
        <v>83</v>
      </c>
      <c r="E1468" t="s">
        <v>83</v>
      </c>
      <c r="F1468" t="s">
        <v>1641</v>
      </c>
      <c r="G1468" t="s">
        <v>1336</v>
      </c>
      <c r="I1468">
        <v>1</v>
      </c>
      <c r="J1468">
        <v>3</v>
      </c>
      <c r="K1468">
        <v>2003</v>
      </c>
      <c r="L1468">
        <v>30</v>
      </c>
      <c r="M1468">
        <v>4</v>
      </c>
      <c r="N1468">
        <v>2003</v>
      </c>
      <c r="O1468" s="2">
        <f t="shared" si="56"/>
        <v>37681</v>
      </c>
      <c r="P1468" s="2">
        <f t="shared" si="57"/>
        <v>37741</v>
      </c>
    </row>
    <row r="1469" spans="2:16" x14ac:dyDescent="0.3">
      <c r="B1469">
        <v>1466</v>
      </c>
      <c r="C1469" t="s">
        <v>2484</v>
      </c>
      <c r="D1469" t="s">
        <v>83</v>
      </c>
      <c r="E1469" t="s">
        <v>83</v>
      </c>
      <c r="F1469" t="s">
        <v>1642</v>
      </c>
      <c r="G1469" t="s">
        <v>1337</v>
      </c>
      <c r="I1469">
        <v>1</v>
      </c>
      <c r="J1469">
        <v>3</v>
      </c>
      <c r="K1469">
        <v>2004</v>
      </c>
      <c r="L1469">
        <v>30</v>
      </c>
      <c r="M1469">
        <v>4</v>
      </c>
      <c r="N1469">
        <v>2004</v>
      </c>
      <c r="O1469" s="2">
        <f t="shared" si="56"/>
        <v>38047</v>
      </c>
      <c r="P1469" s="2">
        <f t="shared" si="57"/>
        <v>38107</v>
      </c>
    </row>
    <row r="1470" spans="2:16" x14ac:dyDescent="0.3">
      <c r="B1470">
        <v>1467</v>
      </c>
      <c r="C1470" t="s">
        <v>2485</v>
      </c>
      <c r="D1470" t="s">
        <v>83</v>
      </c>
      <c r="E1470" t="s">
        <v>83</v>
      </c>
      <c r="F1470" t="s">
        <v>1643</v>
      </c>
      <c r="G1470" t="s">
        <v>1338</v>
      </c>
      <c r="I1470">
        <v>1</v>
      </c>
      <c r="J1470">
        <v>3</v>
      </c>
      <c r="K1470">
        <v>2005</v>
      </c>
      <c r="L1470">
        <v>30</v>
      </c>
      <c r="M1470">
        <v>4</v>
      </c>
      <c r="N1470">
        <v>2005</v>
      </c>
      <c r="O1470" s="2">
        <f t="shared" si="56"/>
        <v>38412</v>
      </c>
      <c r="P1470" s="2">
        <f t="shared" si="57"/>
        <v>38472</v>
      </c>
    </row>
    <row r="1471" spans="2:16" x14ac:dyDescent="0.3">
      <c r="B1471">
        <v>1468</v>
      </c>
      <c r="C1471" t="s">
        <v>2486</v>
      </c>
      <c r="D1471" t="s">
        <v>83</v>
      </c>
      <c r="E1471" t="s">
        <v>83</v>
      </c>
      <c r="F1471" t="s">
        <v>1644</v>
      </c>
      <c r="G1471" t="s">
        <v>1339</v>
      </c>
      <c r="I1471">
        <v>1</v>
      </c>
      <c r="J1471">
        <v>3</v>
      </c>
      <c r="K1471">
        <v>2006</v>
      </c>
      <c r="L1471">
        <v>30</v>
      </c>
      <c r="M1471">
        <v>4</v>
      </c>
      <c r="N1471">
        <v>2006</v>
      </c>
      <c r="O1471" s="2">
        <f t="shared" si="56"/>
        <v>38777</v>
      </c>
      <c r="P1471" s="2">
        <f t="shared" si="57"/>
        <v>38837</v>
      </c>
    </row>
    <row r="1472" spans="2:16" x14ac:dyDescent="0.3">
      <c r="B1472">
        <v>1469</v>
      </c>
      <c r="C1472" t="s">
        <v>2487</v>
      </c>
      <c r="D1472" t="s">
        <v>83</v>
      </c>
      <c r="E1472" t="s">
        <v>83</v>
      </c>
      <c r="F1472" t="s">
        <v>1645</v>
      </c>
      <c r="G1472" t="s">
        <v>1340</v>
      </c>
      <c r="I1472">
        <v>1</v>
      </c>
      <c r="J1472">
        <v>3</v>
      </c>
      <c r="K1472">
        <v>2007</v>
      </c>
      <c r="L1472">
        <v>30</v>
      </c>
      <c r="M1472">
        <v>4</v>
      </c>
      <c r="N1472">
        <v>2007</v>
      </c>
      <c r="O1472" s="2">
        <f t="shared" si="56"/>
        <v>39142</v>
      </c>
      <c r="P1472" s="2">
        <f t="shared" si="57"/>
        <v>39202</v>
      </c>
    </row>
    <row r="1473" spans="2:16" x14ac:dyDescent="0.3">
      <c r="B1473">
        <v>1470</v>
      </c>
      <c r="C1473" t="s">
        <v>2488</v>
      </c>
      <c r="D1473" t="s">
        <v>83</v>
      </c>
      <c r="E1473" t="s">
        <v>83</v>
      </c>
      <c r="F1473" t="s">
        <v>1646</v>
      </c>
      <c r="G1473" t="s">
        <v>1341</v>
      </c>
      <c r="I1473">
        <v>1</v>
      </c>
      <c r="J1473">
        <v>3</v>
      </c>
      <c r="K1473">
        <v>2008</v>
      </c>
      <c r="L1473">
        <v>30</v>
      </c>
      <c r="M1473">
        <v>4</v>
      </c>
      <c r="N1473">
        <v>2008</v>
      </c>
      <c r="O1473" s="2">
        <f t="shared" si="56"/>
        <v>39508</v>
      </c>
      <c r="P1473" s="2">
        <f t="shared" si="57"/>
        <v>39568</v>
      </c>
    </row>
    <row r="1474" spans="2:16" x14ac:dyDescent="0.3">
      <c r="B1474">
        <v>1471</v>
      </c>
      <c r="C1474" t="s">
        <v>2489</v>
      </c>
      <c r="D1474" t="s">
        <v>83</v>
      </c>
      <c r="E1474" t="s">
        <v>83</v>
      </c>
      <c r="F1474" t="s">
        <v>1647</v>
      </c>
      <c r="G1474" t="s">
        <v>1342</v>
      </c>
      <c r="I1474">
        <v>1</v>
      </c>
      <c r="J1474">
        <v>3</v>
      </c>
      <c r="K1474">
        <v>2009</v>
      </c>
      <c r="L1474">
        <v>30</v>
      </c>
      <c r="M1474">
        <v>4</v>
      </c>
      <c r="N1474">
        <v>2009</v>
      </c>
      <c r="O1474" s="2">
        <f t="shared" si="56"/>
        <v>39873</v>
      </c>
      <c r="P1474" s="2">
        <f t="shared" si="57"/>
        <v>39933</v>
      </c>
    </row>
    <row r="1475" spans="2:16" x14ac:dyDescent="0.3">
      <c r="B1475">
        <v>1472</v>
      </c>
      <c r="C1475" t="s">
        <v>2490</v>
      </c>
      <c r="D1475" t="s">
        <v>83</v>
      </c>
      <c r="E1475" t="s">
        <v>83</v>
      </c>
      <c r="F1475" t="s">
        <v>1648</v>
      </c>
      <c r="G1475" t="s">
        <v>1343</v>
      </c>
      <c r="I1475">
        <v>1</v>
      </c>
      <c r="J1475">
        <v>3</v>
      </c>
      <c r="K1475">
        <v>2010</v>
      </c>
      <c r="L1475">
        <v>30</v>
      </c>
      <c r="M1475">
        <v>4</v>
      </c>
      <c r="N1475">
        <v>2010</v>
      </c>
      <c r="O1475" s="2">
        <f t="shared" si="56"/>
        <v>40238</v>
      </c>
      <c r="P1475" s="2">
        <f t="shared" si="57"/>
        <v>40298</v>
      </c>
    </row>
    <row r="1476" spans="2:16" x14ac:dyDescent="0.3">
      <c r="B1476">
        <v>1473</v>
      </c>
      <c r="C1476" t="s">
        <v>2491</v>
      </c>
      <c r="D1476" t="s">
        <v>83</v>
      </c>
      <c r="E1476" t="s">
        <v>83</v>
      </c>
      <c r="F1476" t="s">
        <v>1649</v>
      </c>
      <c r="G1476" t="s">
        <v>1344</v>
      </c>
      <c r="I1476">
        <v>1</v>
      </c>
      <c r="J1476">
        <v>3</v>
      </c>
      <c r="K1476">
        <v>2011</v>
      </c>
      <c r="L1476">
        <v>30</v>
      </c>
      <c r="M1476">
        <v>4</v>
      </c>
      <c r="N1476">
        <v>2011</v>
      </c>
      <c r="O1476" s="2">
        <f t="shared" si="56"/>
        <v>40603</v>
      </c>
      <c r="P1476" s="2">
        <f t="shared" si="57"/>
        <v>40663</v>
      </c>
    </row>
    <row r="1477" spans="2:16" x14ac:dyDescent="0.3">
      <c r="B1477">
        <v>1474</v>
      </c>
      <c r="C1477" t="s">
        <v>2492</v>
      </c>
      <c r="D1477" t="s">
        <v>83</v>
      </c>
      <c r="E1477" t="s">
        <v>83</v>
      </c>
      <c r="F1477" t="s">
        <v>1650</v>
      </c>
      <c r="G1477" t="s">
        <v>1345</v>
      </c>
      <c r="I1477">
        <v>1</v>
      </c>
      <c r="J1477">
        <v>3</v>
      </c>
      <c r="K1477">
        <v>2012</v>
      </c>
      <c r="L1477">
        <v>30</v>
      </c>
      <c r="M1477">
        <v>4</v>
      </c>
      <c r="N1477">
        <v>2012</v>
      </c>
      <c r="O1477" s="2">
        <f t="shared" si="56"/>
        <v>40969</v>
      </c>
      <c r="P1477" s="2">
        <f t="shared" si="57"/>
        <v>41029</v>
      </c>
    </row>
    <row r="1478" spans="2:16" x14ac:dyDescent="0.3">
      <c r="B1478">
        <v>1475</v>
      </c>
      <c r="C1478" t="s">
        <v>2493</v>
      </c>
      <c r="D1478" t="s">
        <v>83</v>
      </c>
      <c r="E1478" t="s">
        <v>83</v>
      </c>
      <c r="F1478" t="s">
        <v>1651</v>
      </c>
      <c r="G1478" t="s">
        <v>1346</v>
      </c>
      <c r="I1478">
        <v>1</v>
      </c>
      <c r="J1478">
        <v>3</v>
      </c>
      <c r="K1478">
        <v>2013</v>
      </c>
      <c r="L1478">
        <v>30</v>
      </c>
      <c r="M1478">
        <v>4</v>
      </c>
      <c r="N1478">
        <v>2013</v>
      </c>
      <c r="O1478" s="2">
        <f t="shared" si="56"/>
        <v>41334</v>
      </c>
      <c r="P1478" s="2">
        <f t="shared" si="57"/>
        <v>41394</v>
      </c>
    </row>
    <row r="1479" spans="2:16" x14ac:dyDescent="0.3">
      <c r="B1479">
        <v>1476</v>
      </c>
      <c r="C1479" t="s">
        <v>2494</v>
      </c>
      <c r="D1479" t="s">
        <v>83</v>
      </c>
      <c r="E1479" t="s">
        <v>83</v>
      </c>
      <c r="F1479" t="s">
        <v>1652</v>
      </c>
      <c r="G1479" t="s">
        <v>1347</v>
      </c>
      <c r="I1479">
        <v>1</v>
      </c>
      <c r="J1479">
        <v>3</v>
      </c>
      <c r="K1479">
        <v>2014</v>
      </c>
      <c r="L1479">
        <v>30</v>
      </c>
      <c r="M1479">
        <v>4</v>
      </c>
      <c r="N1479">
        <v>2014</v>
      </c>
      <c r="O1479" s="2">
        <f t="shared" si="56"/>
        <v>41699</v>
      </c>
      <c r="P1479" s="2">
        <f t="shared" si="57"/>
        <v>41759</v>
      </c>
    </row>
    <row r="1480" spans="2:16" x14ac:dyDescent="0.3">
      <c r="B1480">
        <v>1477</v>
      </c>
      <c r="C1480" t="s">
        <v>2495</v>
      </c>
      <c r="D1480" t="s">
        <v>83</v>
      </c>
      <c r="E1480" t="s">
        <v>83</v>
      </c>
      <c r="F1480" t="s">
        <v>1653</v>
      </c>
      <c r="G1480" t="s">
        <v>1348</v>
      </c>
      <c r="I1480">
        <v>1</v>
      </c>
      <c r="J1480">
        <v>3</v>
      </c>
      <c r="K1480">
        <v>2015</v>
      </c>
      <c r="L1480">
        <v>30</v>
      </c>
      <c r="M1480">
        <v>4</v>
      </c>
      <c r="N1480">
        <v>2015</v>
      </c>
      <c r="O1480" s="2">
        <f t="shared" si="56"/>
        <v>42064</v>
      </c>
      <c r="P1480" s="2">
        <f t="shared" si="57"/>
        <v>42124</v>
      </c>
    </row>
    <row r="1481" spans="2:16" x14ac:dyDescent="0.3">
      <c r="B1481">
        <v>1478</v>
      </c>
      <c r="C1481" t="s">
        <v>2496</v>
      </c>
      <c r="D1481" t="s">
        <v>83</v>
      </c>
      <c r="E1481" t="s">
        <v>83</v>
      </c>
      <c r="F1481" t="s">
        <v>1654</v>
      </c>
      <c r="G1481" t="s">
        <v>1349</v>
      </c>
      <c r="I1481">
        <v>1</v>
      </c>
      <c r="J1481">
        <v>3</v>
      </c>
      <c r="K1481">
        <v>2016</v>
      </c>
      <c r="L1481">
        <v>30</v>
      </c>
      <c r="M1481">
        <v>4</v>
      </c>
      <c r="N1481">
        <v>2016</v>
      </c>
      <c r="O1481" s="2">
        <f t="shared" si="56"/>
        <v>42430</v>
      </c>
      <c r="P1481" s="2">
        <f t="shared" si="57"/>
        <v>42490</v>
      </c>
    </row>
    <row r="1482" spans="2:16" x14ac:dyDescent="0.3">
      <c r="B1482">
        <v>1479</v>
      </c>
      <c r="C1482" t="s">
        <v>2497</v>
      </c>
      <c r="D1482" t="s">
        <v>83</v>
      </c>
      <c r="E1482" t="s">
        <v>83</v>
      </c>
      <c r="F1482" t="s">
        <v>1655</v>
      </c>
      <c r="G1482" t="s">
        <v>1350</v>
      </c>
      <c r="I1482">
        <v>1</v>
      </c>
      <c r="J1482">
        <v>3</v>
      </c>
      <c r="K1482">
        <v>2017</v>
      </c>
      <c r="L1482">
        <v>30</v>
      </c>
      <c r="M1482">
        <v>4</v>
      </c>
      <c r="N1482">
        <v>2017</v>
      </c>
      <c r="O1482" s="2">
        <f t="shared" si="56"/>
        <v>42795</v>
      </c>
      <c r="P1482" s="2">
        <f t="shared" si="57"/>
        <v>42855</v>
      </c>
    </row>
    <row r="1483" spans="2:16" x14ac:dyDescent="0.3">
      <c r="B1483">
        <v>1480</v>
      </c>
      <c r="C1483" t="s">
        <v>2498</v>
      </c>
      <c r="D1483" t="s">
        <v>83</v>
      </c>
      <c r="E1483" t="s">
        <v>83</v>
      </c>
      <c r="F1483" t="s">
        <v>1656</v>
      </c>
      <c r="G1483" t="s">
        <v>1351</v>
      </c>
      <c r="I1483">
        <v>1</v>
      </c>
      <c r="J1483">
        <v>3</v>
      </c>
      <c r="K1483">
        <v>2018</v>
      </c>
      <c r="L1483">
        <v>30</v>
      </c>
      <c r="M1483">
        <v>4</v>
      </c>
      <c r="N1483">
        <v>2018</v>
      </c>
      <c r="O1483" s="2">
        <f t="shared" si="56"/>
        <v>43160</v>
      </c>
      <c r="P1483" s="2">
        <f t="shared" si="57"/>
        <v>43220</v>
      </c>
    </row>
    <row r="1484" spans="2:16" x14ac:dyDescent="0.3">
      <c r="B1484">
        <v>1481</v>
      </c>
      <c r="C1484" t="s">
        <v>2499</v>
      </c>
      <c r="D1484" t="s">
        <v>83</v>
      </c>
      <c r="E1484" t="s">
        <v>83</v>
      </c>
      <c r="F1484" t="s">
        <v>1657</v>
      </c>
      <c r="G1484" t="s">
        <v>1352</v>
      </c>
      <c r="I1484">
        <v>1</v>
      </c>
      <c r="J1484">
        <v>3</v>
      </c>
      <c r="K1484">
        <v>2019</v>
      </c>
      <c r="L1484">
        <v>30</v>
      </c>
      <c r="M1484">
        <v>4</v>
      </c>
      <c r="N1484">
        <v>2019</v>
      </c>
      <c r="O1484" s="2">
        <f t="shared" si="56"/>
        <v>43525</v>
      </c>
      <c r="P1484" s="2">
        <f t="shared" si="57"/>
        <v>43585</v>
      </c>
    </row>
    <row r="1485" spans="2:16" x14ac:dyDescent="0.3">
      <c r="B1485">
        <v>1482</v>
      </c>
      <c r="C1485" t="s">
        <v>2500</v>
      </c>
      <c r="D1485" t="s">
        <v>83</v>
      </c>
      <c r="E1485" t="s">
        <v>83</v>
      </c>
      <c r="F1485" t="s">
        <v>1658</v>
      </c>
      <c r="G1485" t="s">
        <v>1353</v>
      </c>
      <c r="I1485">
        <v>1</v>
      </c>
      <c r="J1485">
        <v>3</v>
      </c>
      <c r="K1485">
        <v>2020</v>
      </c>
      <c r="L1485">
        <v>30</v>
      </c>
      <c r="M1485">
        <v>4</v>
      </c>
      <c r="N1485">
        <v>2020</v>
      </c>
      <c r="O1485" s="2">
        <f t="shared" si="56"/>
        <v>43891</v>
      </c>
      <c r="P1485" s="2">
        <f t="shared" si="57"/>
        <v>43951</v>
      </c>
    </row>
    <row r="1486" spans="2:16" x14ac:dyDescent="0.3">
      <c r="B1486">
        <v>1483</v>
      </c>
      <c r="C1486" t="s">
        <v>2501</v>
      </c>
      <c r="D1486" t="s">
        <v>83</v>
      </c>
      <c r="E1486" t="s">
        <v>83</v>
      </c>
      <c r="F1486" t="s">
        <v>1659</v>
      </c>
      <c r="G1486" t="s">
        <v>1354</v>
      </c>
      <c r="I1486">
        <v>1</v>
      </c>
      <c r="J1486">
        <v>3</v>
      </c>
      <c r="K1486">
        <v>2021</v>
      </c>
      <c r="L1486">
        <v>30</v>
      </c>
      <c r="M1486">
        <v>4</v>
      </c>
      <c r="N1486">
        <v>2021</v>
      </c>
      <c r="O1486" s="2">
        <f t="shared" si="56"/>
        <v>44256</v>
      </c>
      <c r="P1486" s="2">
        <f t="shared" si="57"/>
        <v>44316</v>
      </c>
    </row>
    <row r="1487" spans="2:16" x14ac:dyDescent="0.3">
      <c r="B1487">
        <v>1484</v>
      </c>
      <c r="C1487" t="s">
        <v>2502</v>
      </c>
      <c r="D1487" t="s">
        <v>83</v>
      </c>
      <c r="E1487" t="s">
        <v>83</v>
      </c>
      <c r="F1487" t="s">
        <v>1660</v>
      </c>
      <c r="G1487" t="s">
        <v>1355</v>
      </c>
      <c r="I1487">
        <v>1</v>
      </c>
      <c r="J1487">
        <v>3</v>
      </c>
      <c r="K1487">
        <v>2022</v>
      </c>
      <c r="L1487">
        <v>30</v>
      </c>
      <c r="M1487">
        <v>4</v>
      </c>
      <c r="N1487">
        <v>2022</v>
      </c>
      <c r="O1487" s="2">
        <f t="shared" si="56"/>
        <v>44621</v>
      </c>
      <c r="P1487" s="2">
        <f t="shared" si="57"/>
        <v>44681</v>
      </c>
    </row>
    <row r="1488" spans="2:16" x14ac:dyDescent="0.3">
      <c r="B1488">
        <v>1485</v>
      </c>
      <c r="C1488" t="s">
        <v>2503</v>
      </c>
      <c r="D1488" t="s">
        <v>83</v>
      </c>
      <c r="E1488" t="s">
        <v>83</v>
      </c>
      <c r="F1488" t="s">
        <v>1661</v>
      </c>
      <c r="G1488" t="s">
        <v>1356</v>
      </c>
      <c r="I1488">
        <v>1</v>
      </c>
      <c r="J1488">
        <v>3</v>
      </c>
      <c r="K1488">
        <v>2023</v>
      </c>
      <c r="L1488">
        <v>30</v>
      </c>
      <c r="M1488">
        <v>4</v>
      </c>
      <c r="N1488">
        <v>2023</v>
      </c>
      <c r="O1488" s="2">
        <f t="shared" si="56"/>
        <v>44986</v>
      </c>
      <c r="P1488" s="2">
        <f t="shared" si="57"/>
        <v>45046</v>
      </c>
    </row>
    <row r="1489" spans="2:16" x14ac:dyDescent="0.3">
      <c r="B1489">
        <v>1486</v>
      </c>
      <c r="C1489" t="s">
        <v>2504</v>
      </c>
      <c r="D1489" t="s">
        <v>83</v>
      </c>
      <c r="E1489" t="s">
        <v>83</v>
      </c>
      <c r="F1489" t="s">
        <v>1662</v>
      </c>
      <c r="G1489" t="s">
        <v>1357</v>
      </c>
      <c r="I1489">
        <v>1</v>
      </c>
      <c r="J1489">
        <v>3</v>
      </c>
      <c r="K1489">
        <v>2024</v>
      </c>
      <c r="L1489">
        <v>30</v>
      </c>
      <c r="M1489">
        <v>4</v>
      </c>
      <c r="N1489">
        <v>2024</v>
      </c>
      <c r="O1489" s="2">
        <f t="shared" si="56"/>
        <v>45352</v>
      </c>
      <c r="P1489" s="2">
        <f t="shared" si="57"/>
        <v>45412</v>
      </c>
    </row>
    <row r="1490" spans="2:16" x14ac:dyDescent="0.3">
      <c r="B1490">
        <v>1487</v>
      </c>
      <c r="C1490" t="s">
        <v>2505</v>
      </c>
      <c r="D1490" t="s">
        <v>83</v>
      </c>
      <c r="E1490" t="s">
        <v>83</v>
      </c>
      <c r="F1490" t="s">
        <v>1663</v>
      </c>
      <c r="G1490" t="s">
        <v>1358</v>
      </c>
      <c r="I1490">
        <v>1</v>
      </c>
      <c r="J1490">
        <v>3</v>
      </c>
      <c r="K1490">
        <v>2025</v>
      </c>
      <c r="L1490">
        <v>30</v>
      </c>
      <c r="M1490">
        <v>4</v>
      </c>
      <c r="N1490">
        <v>2025</v>
      </c>
      <c r="O1490" s="2">
        <f t="shared" si="56"/>
        <v>45717</v>
      </c>
      <c r="P1490" s="2">
        <f t="shared" si="57"/>
        <v>45777</v>
      </c>
    </row>
    <row r="1491" spans="2:16" x14ac:dyDescent="0.3">
      <c r="B1491">
        <v>1488</v>
      </c>
      <c r="C1491" t="s">
        <v>2506</v>
      </c>
      <c r="D1491" t="s">
        <v>83</v>
      </c>
      <c r="E1491" t="s">
        <v>83</v>
      </c>
      <c r="F1491" t="s">
        <v>1664</v>
      </c>
      <c r="G1491" t="s">
        <v>1359</v>
      </c>
      <c r="I1491">
        <v>1</v>
      </c>
      <c r="J1491">
        <v>3</v>
      </c>
      <c r="K1491">
        <v>2026</v>
      </c>
      <c r="L1491">
        <v>30</v>
      </c>
      <c r="M1491">
        <v>4</v>
      </c>
      <c r="N1491">
        <v>2026</v>
      </c>
      <c r="O1491" s="2">
        <f t="shared" si="56"/>
        <v>46082</v>
      </c>
      <c r="P1491" s="2">
        <f t="shared" si="57"/>
        <v>46142</v>
      </c>
    </row>
    <row r="1492" spans="2:16" x14ac:dyDescent="0.3">
      <c r="B1492">
        <v>1489</v>
      </c>
      <c r="C1492" t="s">
        <v>2507</v>
      </c>
      <c r="D1492" t="s">
        <v>83</v>
      </c>
      <c r="E1492" t="s">
        <v>83</v>
      </c>
      <c r="F1492" t="s">
        <v>1665</v>
      </c>
      <c r="G1492" t="s">
        <v>1360</v>
      </c>
      <c r="I1492">
        <v>1</v>
      </c>
      <c r="J1492">
        <v>3</v>
      </c>
      <c r="K1492">
        <v>2027</v>
      </c>
      <c r="L1492">
        <v>30</v>
      </c>
      <c r="M1492">
        <v>4</v>
      </c>
      <c r="N1492">
        <v>2027</v>
      </c>
      <c r="O1492" s="2">
        <f t="shared" si="56"/>
        <v>46447</v>
      </c>
      <c r="P1492" s="2">
        <f t="shared" si="57"/>
        <v>46507</v>
      </c>
    </row>
    <row r="1493" spans="2:16" x14ac:dyDescent="0.3">
      <c r="B1493">
        <v>1490</v>
      </c>
      <c r="C1493" t="s">
        <v>2508</v>
      </c>
      <c r="D1493" t="s">
        <v>83</v>
      </c>
      <c r="E1493" t="s">
        <v>83</v>
      </c>
      <c r="F1493" t="s">
        <v>1666</v>
      </c>
      <c r="G1493" t="s">
        <v>1361</v>
      </c>
      <c r="I1493">
        <v>1</v>
      </c>
      <c r="J1493">
        <v>3</v>
      </c>
      <c r="K1493">
        <v>2028</v>
      </c>
      <c r="L1493">
        <v>30</v>
      </c>
      <c r="M1493">
        <v>4</v>
      </c>
      <c r="N1493">
        <v>2028</v>
      </c>
      <c r="O1493" s="2">
        <f t="shared" si="56"/>
        <v>46813</v>
      </c>
      <c r="P1493" s="2">
        <f t="shared" si="57"/>
        <v>46873</v>
      </c>
    </row>
    <row r="1494" spans="2:16" x14ac:dyDescent="0.3">
      <c r="B1494">
        <v>1491</v>
      </c>
      <c r="C1494" t="s">
        <v>2509</v>
      </c>
      <c r="D1494" t="s">
        <v>83</v>
      </c>
      <c r="E1494" t="s">
        <v>83</v>
      </c>
      <c r="F1494" t="s">
        <v>1667</v>
      </c>
      <c r="G1494" t="s">
        <v>1362</v>
      </c>
      <c r="I1494">
        <v>1</v>
      </c>
      <c r="J1494">
        <v>3</v>
      </c>
      <c r="K1494">
        <v>2029</v>
      </c>
      <c r="L1494">
        <v>30</v>
      </c>
      <c r="M1494">
        <v>4</v>
      </c>
      <c r="N1494">
        <v>2029</v>
      </c>
      <c r="O1494" s="2">
        <f t="shared" si="56"/>
        <v>47178</v>
      </c>
      <c r="P1494" s="2">
        <f t="shared" si="57"/>
        <v>47238</v>
      </c>
    </row>
    <row r="1495" spans="2:16" x14ac:dyDescent="0.3">
      <c r="B1495">
        <v>1492</v>
      </c>
      <c r="C1495" t="s">
        <v>2510</v>
      </c>
      <c r="D1495" t="s">
        <v>83</v>
      </c>
      <c r="E1495" t="s">
        <v>83</v>
      </c>
      <c r="F1495" t="s">
        <v>1668</v>
      </c>
      <c r="G1495" t="s">
        <v>1363</v>
      </c>
      <c r="I1495">
        <v>1</v>
      </c>
      <c r="J1495">
        <v>3</v>
      </c>
      <c r="K1495">
        <v>2030</v>
      </c>
      <c r="L1495">
        <v>30</v>
      </c>
      <c r="M1495">
        <v>4</v>
      </c>
      <c r="N1495">
        <v>2030</v>
      </c>
      <c r="O1495" s="2">
        <f t="shared" si="56"/>
        <v>47543</v>
      </c>
      <c r="P1495" s="2">
        <f t="shared" si="57"/>
        <v>47603</v>
      </c>
    </row>
    <row r="1496" spans="2:16" x14ac:dyDescent="0.3">
      <c r="B1496">
        <v>1493</v>
      </c>
      <c r="C1496" t="s">
        <v>2511</v>
      </c>
      <c r="D1496" t="s">
        <v>83</v>
      </c>
      <c r="E1496" t="s">
        <v>83</v>
      </c>
      <c r="F1496" t="s">
        <v>1669</v>
      </c>
      <c r="G1496" t="s">
        <v>1364</v>
      </c>
      <c r="I1496">
        <v>1</v>
      </c>
      <c r="J1496">
        <v>3</v>
      </c>
      <c r="K1496">
        <v>2031</v>
      </c>
      <c r="L1496">
        <v>30</v>
      </c>
      <c r="M1496">
        <v>4</v>
      </c>
      <c r="N1496">
        <v>2031</v>
      </c>
      <c r="O1496" s="2">
        <f t="shared" si="56"/>
        <v>47908</v>
      </c>
      <c r="P1496" s="2">
        <f t="shared" si="57"/>
        <v>47968</v>
      </c>
    </row>
    <row r="1497" spans="2:16" x14ac:dyDescent="0.3">
      <c r="B1497">
        <v>1494</v>
      </c>
      <c r="C1497" t="s">
        <v>2512</v>
      </c>
      <c r="D1497" t="s">
        <v>83</v>
      </c>
      <c r="E1497" t="s">
        <v>83</v>
      </c>
      <c r="F1497" t="s">
        <v>1670</v>
      </c>
      <c r="G1497" t="s">
        <v>1365</v>
      </c>
      <c r="I1497">
        <v>1</v>
      </c>
      <c r="J1497">
        <v>3</v>
      </c>
      <c r="K1497">
        <v>2032</v>
      </c>
      <c r="L1497">
        <v>30</v>
      </c>
      <c r="M1497">
        <v>4</v>
      </c>
      <c r="N1497">
        <v>2032</v>
      </c>
      <c r="O1497" s="2">
        <f t="shared" si="56"/>
        <v>48274</v>
      </c>
      <c r="P1497" s="2">
        <f t="shared" si="57"/>
        <v>48334</v>
      </c>
    </row>
    <row r="1498" spans="2:16" x14ac:dyDescent="0.3">
      <c r="B1498">
        <v>1495</v>
      </c>
      <c r="C1498" t="s">
        <v>2513</v>
      </c>
      <c r="D1498" t="s">
        <v>83</v>
      </c>
      <c r="E1498" t="s">
        <v>83</v>
      </c>
      <c r="F1498" t="s">
        <v>1671</v>
      </c>
      <c r="G1498" t="s">
        <v>1366</v>
      </c>
      <c r="I1498">
        <v>1</v>
      </c>
      <c r="J1498">
        <v>3</v>
      </c>
      <c r="K1498">
        <v>2033</v>
      </c>
      <c r="L1498">
        <v>30</v>
      </c>
      <c r="M1498">
        <v>4</v>
      </c>
      <c r="N1498">
        <v>2033</v>
      </c>
      <c r="O1498" s="2">
        <f t="shared" si="56"/>
        <v>48639</v>
      </c>
      <c r="P1498" s="2">
        <f t="shared" si="57"/>
        <v>48699</v>
      </c>
    </row>
    <row r="1499" spans="2:16" x14ac:dyDescent="0.3">
      <c r="B1499">
        <v>1496</v>
      </c>
      <c r="C1499" t="s">
        <v>2514</v>
      </c>
      <c r="D1499" t="s">
        <v>83</v>
      </c>
      <c r="E1499" t="s">
        <v>83</v>
      </c>
      <c r="F1499" t="s">
        <v>1672</v>
      </c>
      <c r="G1499" t="s">
        <v>1367</v>
      </c>
      <c r="I1499">
        <v>1</v>
      </c>
      <c r="J1499">
        <v>3</v>
      </c>
      <c r="K1499">
        <v>2034</v>
      </c>
      <c r="L1499">
        <v>30</v>
      </c>
      <c r="M1499">
        <v>4</v>
      </c>
      <c r="N1499">
        <v>2034</v>
      </c>
      <c r="O1499" s="2">
        <f t="shared" si="56"/>
        <v>49004</v>
      </c>
      <c r="P1499" s="2">
        <f t="shared" si="57"/>
        <v>49064</v>
      </c>
    </row>
    <row r="1500" spans="2:16" x14ac:dyDescent="0.3">
      <c r="B1500">
        <v>1497</v>
      </c>
      <c r="C1500" t="s">
        <v>2515</v>
      </c>
      <c r="D1500" t="s">
        <v>83</v>
      </c>
      <c r="E1500" t="s">
        <v>83</v>
      </c>
      <c r="F1500" t="s">
        <v>1673</v>
      </c>
      <c r="G1500" t="s">
        <v>1368</v>
      </c>
      <c r="I1500">
        <v>1</v>
      </c>
      <c r="J1500">
        <v>3</v>
      </c>
      <c r="K1500">
        <v>2035</v>
      </c>
      <c r="L1500">
        <v>30</v>
      </c>
      <c r="M1500">
        <v>4</v>
      </c>
      <c r="N1500">
        <v>2035</v>
      </c>
      <c r="O1500" s="2">
        <f t="shared" si="56"/>
        <v>49369</v>
      </c>
      <c r="P1500" s="2">
        <f t="shared" si="57"/>
        <v>49429</v>
      </c>
    </row>
    <row r="1501" spans="2:16" x14ac:dyDescent="0.3">
      <c r="B1501">
        <v>1498</v>
      </c>
      <c r="C1501" t="s">
        <v>2516</v>
      </c>
      <c r="D1501" t="s">
        <v>83</v>
      </c>
      <c r="E1501" t="s">
        <v>83</v>
      </c>
      <c r="F1501" t="s">
        <v>1674</v>
      </c>
      <c r="G1501" t="s">
        <v>1369</v>
      </c>
      <c r="I1501">
        <v>1</v>
      </c>
      <c r="J1501">
        <v>3</v>
      </c>
      <c r="K1501">
        <v>2036</v>
      </c>
      <c r="L1501">
        <v>30</v>
      </c>
      <c r="M1501">
        <v>4</v>
      </c>
      <c r="N1501">
        <v>2036</v>
      </c>
      <c r="O1501" s="2">
        <f t="shared" si="56"/>
        <v>49735</v>
      </c>
      <c r="P1501" s="2">
        <f t="shared" si="57"/>
        <v>49795</v>
      </c>
    </row>
    <row r="1502" spans="2:16" x14ac:dyDescent="0.3">
      <c r="B1502">
        <v>1499</v>
      </c>
      <c r="C1502" t="s">
        <v>2517</v>
      </c>
      <c r="D1502" t="s">
        <v>83</v>
      </c>
      <c r="E1502" t="s">
        <v>83</v>
      </c>
      <c r="F1502" t="s">
        <v>1675</v>
      </c>
      <c r="G1502" t="s">
        <v>1370</v>
      </c>
      <c r="I1502">
        <v>1</v>
      </c>
      <c r="J1502">
        <v>3</v>
      </c>
      <c r="K1502">
        <v>2037</v>
      </c>
      <c r="L1502">
        <v>30</v>
      </c>
      <c r="M1502">
        <v>4</v>
      </c>
      <c r="N1502">
        <v>2037</v>
      </c>
      <c r="O1502" s="2">
        <f t="shared" si="56"/>
        <v>50100</v>
      </c>
      <c r="P1502" s="2">
        <f t="shared" si="57"/>
        <v>50160</v>
      </c>
    </row>
    <row r="1503" spans="2:16" x14ac:dyDescent="0.3">
      <c r="B1503">
        <v>1500</v>
      </c>
      <c r="C1503" t="s">
        <v>2518</v>
      </c>
      <c r="D1503" t="s">
        <v>83</v>
      </c>
      <c r="E1503" t="s">
        <v>83</v>
      </c>
      <c r="F1503" t="s">
        <v>1676</v>
      </c>
      <c r="G1503" t="s">
        <v>1371</v>
      </c>
      <c r="I1503">
        <v>1</v>
      </c>
      <c r="J1503">
        <v>3</v>
      </c>
      <c r="K1503">
        <v>2038</v>
      </c>
      <c r="L1503">
        <v>30</v>
      </c>
      <c r="M1503">
        <v>4</v>
      </c>
      <c r="N1503">
        <v>2038</v>
      </c>
      <c r="O1503" s="2">
        <f t="shared" si="56"/>
        <v>50465</v>
      </c>
      <c r="P1503" s="2">
        <f t="shared" si="57"/>
        <v>50525</v>
      </c>
    </row>
    <row r="1504" spans="2:16" x14ac:dyDescent="0.3">
      <c r="B1504">
        <v>1501</v>
      </c>
      <c r="C1504" t="s">
        <v>2519</v>
      </c>
      <c r="D1504" t="s">
        <v>83</v>
      </c>
      <c r="E1504" t="s">
        <v>83</v>
      </c>
      <c r="F1504" t="s">
        <v>1677</v>
      </c>
      <c r="G1504" t="s">
        <v>1372</v>
      </c>
      <c r="I1504">
        <v>1</v>
      </c>
      <c r="J1504">
        <v>3</v>
      </c>
      <c r="K1504">
        <v>2039</v>
      </c>
      <c r="L1504">
        <v>30</v>
      </c>
      <c r="M1504">
        <v>4</v>
      </c>
      <c r="N1504">
        <v>2039</v>
      </c>
      <c r="O1504" s="2">
        <f t="shared" si="56"/>
        <v>50830</v>
      </c>
      <c r="P1504" s="2">
        <f t="shared" si="57"/>
        <v>50890</v>
      </c>
    </row>
    <row r="1505" spans="2:16" x14ac:dyDescent="0.3">
      <c r="B1505">
        <v>1502</v>
      </c>
      <c r="C1505" t="s">
        <v>2520</v>
      </c>
      <c r="D1505" t="s">
        <v>83</v>
      </c>
      <c r="E1505" t="s">
        <v>83</v>
      </c>
      <c r="F1505" t="s">
        <v>1678</v>
      </c>
      <c r="G1505" t="s">
        <v>1373</v>
      </c>
      <c r="I1505">
        <v>1</v>
      </c>
      <c r="J1505">
        <v>3</v>
      </c>
      <c r="K1505">
        <v>2040</v>
      </c>
      <c r="L1505">
        <v>30</v>
      </c>
      <c r="M1505">
        <v>4</v>
      </c>
      <c r="N1505">
        <v>2040</v>
      </c>
      <c r="O1505" s="2">
        <f t="shared" si="56"/>
        <v>51196</v>
      </c>
      <c r="P1505" s="2">
        <f t="shared" si="57"/>
        <v>51256</v>
      </c>
    </row>
    <row r="1506" spans="2:16" x14ac:dyDescent="0.3">
      <c r="B1506">
        <v>1503</v>
      </c>
      <c r="C1506" t="s">
        <v>2521</v>
      </c>
      <c r="D1506" t="s">
        <v>83</v>
      </c>
      <c r="E1506" t="s">
        <v>83</v>
      </c>
      <c r="F1506" t="s">
        <v>1679</v>
      </c>
      <c r="G1506" t="s">
        <v>1374</v>
      </c>
      <c r="I1506">
        <v>1</v>
      </c>
      <c r="J1506">
        <v>3</v>
      </c>
      <c r="K1506">
        <v>2041</v>
      </c>
      <c r="L1506">
        <v>30</v>
      </c>
      <c r="M1506">
        <v>4</v>
      </c>
      <c r="N1506">
        <v>2041</v>
      </c>
      <c r="O1506" s="2">
        <f t="shared" si="56"/>
        <v>51561</v>
      </c>
      <c r="P1506" s="2">
        <f t="shared" si="57"/>
        <v>51621</v>
      </c>
    </row>
    <row r="1507" spans="2:16" x14ac:dyDescent="0.3">
      <c r="B1507">
        <v>1504</v>
      </c>
      <c r="C1507" t="s">
        <v>2522</v>
      </c>
      <c r="D1507" t="s">
        <v>83</v>
      </c>
      <c r="E1507" t="s">
        <v>83</v>
      </c>
      <c r="F1507" t="s">
        <v>1680</v>
      </c>
      <c r="G1507" t="s">
        <v>1375</v>
      </c>
      <c r="I1507">
        <v>1</v>
      </c>
      <c r="J1507">
        <v>3</v>
      </c>
      <c r="K1507">
        <v>2042</v>
      </c>
      <c r="L1507">
        <v>30</v>
      </c>
      <c r="M1507">
        <v>4</v>
      </c>
      <c r="N1507">
        <v>2042</v>
      </c>
      <c r="O1507" s="2">
        <f t="shared" si="56"/>
        <v>51926</v>
      </c>
      <c r="P1507" s="2">
        <f t="shared" si="57"/>
        <v>51986</v>
      </c>
    </row>
    <row r="1508" spans="2:16" x14ac:dyDescent="0.3">
      <c r="B1508">
        <v>1505</v>
      </c>
      <c r="C1508" t="s">
        <v>2523</v>
      </c>
      <c r="D1508" t="s">
        <v>83</v>
      </c>
      <c r="E1508" t="s">
        <v>83</v>
      </c>
      <c r="F1508" t="s">
        <v>1681</v>
      </c>
      <c r="G1508" t="s">
        <v>1376</v>
      </c>
      <c r="I1508">
        <v>1</v>
      </c>
      <c r="J1508">
        <v>3</v>
      </c>
      <c r="K1508">
        <v>2043</v>
      </c>
      <c r="L1508">
        <v>30</v>
      </c>
      <c r="M1508">
        <v>4</v>
      </c>
      <c r="N1508">
        <v>2043</v>
      </c>
      <c r="O1508" s="2">
        <f t="shared" si="56"/>
        <v>52291</v>
      </c>
      <c r="P1508" s="2">
        <f t="shared" si="57"/>
        <v>52351</v>
      </c>
    </row>
    <row r="1509" spans="2:16" x14ac:dyDescent="0.3">
      <c r="B1509">
        <v>1506</v>
      </c>
      <c r="C1509" t="s">
        <v>2524</v>
      </c>
      <c r="D1509" t="s">
        <v>83</v>
      </c>
      <c r="E1509" t="s">
        <v>83</v>
      </c>
      <c r="F1509" t="s">
        <v>1682</v>
      </c>
      <c r="G1509" t="s">
        <v>1377</v>
      </c>
      <c r="I1509">
        <v>1</v>
      </c>
      <c r="J1509">
        <v>3</v>
      </c>
      <c r="K1509">
        <v>2044</v>
      </c>
      <c r="L1509">
        <v>30</v>
      </c>
      <c r="M1509">
        <v>4</v>
      </c>
      <c r="N1509">
        <v>2044</v>
      </c>
      <c r="O1509" s="2">
        <f t="shared" si="56"/>
        <v>52657</v>
      </c>
      <c r="P1509" s="2">
        <f t="shared" si="57"/>
        <v>52717</v>
      </c>
    </row>
    <row r="1510" spans="2:16" x14ac:dyDescent="0.3">
      <c r="B1510">
        <v>1507</v>
      </c>
      <c r="C1510" t="s">
        <v>2525</v>
      </c>
      <c r="D1510" t="s">
        <v>83</v>
      </c>
      <c r="E1510" t="s">
        <v>83</v>
      </c>
      <c r="F1510" t="s">
        <v>1683</v>
      </c>
      <c r="G1510" t="s">
        <v>1378</v>
      </c>
      <c r="I1510">
        <v>1</v>
      </c>
      <c r="J1510">
        <v>3</v>
      </c>
      <c r="K1510">
        <v>2045</v>
      </c>
      <c r="L1510">
        <v>30</v>
      </c>
      <c r="M1510">
        <v>4</v>
      </c>
      <c r="N1510">
        <v>2045</v>
      </c>
      <c r="O1510" s="2">
        <f t="shared" si="56"/>
        <v>53022</v>
      </c>
      <c r="P1510" s="2">
        <f t="shared" si="57"/>
        <v>53082</v>
      </c>
    </row>
    <row r="1511" spans="2:16" x14ac:dyDescent="0.3">
      <c r="B1511">
        <v>1508</v>
      </c>
      <c r="C1511" t="s">
        <v>2526</v>
      </c>
      <c r="D1511" t="s">
        <v>83</v>
      </c>
      <c r="E1511" t="s">
        <v>83</v>
      </c>
      <c r="F1511" t="s">
        <v>1684</v>
      </c>
      <c r="G1511" t="s">
        <v>1379</v>
      </c>
      <c r="I1511">
        <v>1</v>
      </c>
      <c r="J1511">
        <v>3</v>
      </c>
      <c r="K1511">
        <v>2046</v>
      </c>
      <c r="L1511">
        <v>30</v>
      </c>
      <c r="M1511">
        <v>4</v>
      </c>
      <c r="N1511">
        <v>2046</v>
      </c>
      <c r="O1511" s="2">
        <f t="shared" si="56"/>
        <v>53387</v>
      </c>
      <c r="P1511" s="2">
        <f t="shared" si="57"/>
        <v>53447</v>
      </c>
    </row>
    <row r="1512" spans="2:16" x14ac:dyDescent="0.3">
      <c r="B1512">
        <v>1509</v>
      </c>
      <c r="C1512" t="s">
        <v>2527</v>
      </c>
      <c r="D1512" t="s">
        <v>83</v>
      </c>
      <c r="E1512" t="s">
        <v>83</v>
      </c>
      <c r="F1512" t="s">
        <v>1685</v>
      </c>
      <c r="G1512" t="s">
        <v>1380</v>
      </c>
      <c r="I1512">
        <v>1</v>
      </c>
      <c r="J1512">
        <v>3</v>
      </c>
      <c r="K1512">
        <v>2047</v>
      </c>
      <c r="L1512">
        <v>30</v>
      </c>
      <c r="M1512">
        <v>4</v>
      </c>
      <c r="N1512">
        <v>2047</v>
      </c>
      <c r="O1512" s="2">
        <f t="shared" si="56"/>
        <v>53752</v>
      </c>
      <c r="P1512" s="2">
        <f t="shared" si="57"/>
        <v>53812</v>
      </c>
    </row>
    <row r="1513" spans="2:16" x14ac:dyDescent="0.3">
      <c r="B1513">
        <v>1510</v>
      </c>
      <c r="C1513" t="s">
        <v>2528</v>
      </c>
      <c r="D1513" t="s">
        <v>83</v>
      </c>
      <c r="E1513" t="s">
        <v>83</v>
      </c>
      <c r="F1513" t="s">
        <v>1686</v>
      </c>
      <c r="G1513" t="s">
        <v>1381</v>
      </c>
      <c r="I1513">
        <v>1</v>
      </c>
      <c r="J1513">
        <v>3</v>
      </c>
      <c r="K1513">
        <v>2048</v>
      </c>
      <c r="L1513">
        <v>30</v>
      </c>
      <c r="M1513">
        <v>4</v>
      </c>
      <c r="N1513">
        <v>2048</v>
      </c>
      <c r="O1513" s="2">
        <f t="shared" si="56"/>
        <v>54118</v>
      </c>
      <c r="P1513" s="2">
        <f t="shared" si="57"/>
        <v>54178</v>
      </c>
    </row>
    <row r="1514" spans="2:16" x14ac:dyDescent="0.3">
      <c r="B1514">
        <v>1511</v>
      </c>
      <c r="C1514" t="s">
        <v>2529</v>
      </c>
      <c r="D1514" t="s">
        <v>83</v>
      </c>
      <c r="E1514" t="s">
        <v>83</v>
      </c>
      <c r="F1514" t="s">
        <v>1687</v>
      </c>
      <c r="G1514" t="s">
        <v>1382</v>
      </c>
      <c r="I1514">
        <v>1</v>
      </c>
      <c r="J1514">
        <v>3</v>
      </c>
      <c r="K1514">
        <v>2049</v>
      </c>
      <c r="L1514">
        <v>30</v>
      </c>
      <c r="M1514">
        <v>4</v>
      </c>
      <c r="N1514">
        <v>2049</v>
      </c>
      <c r="O1514" s="2">
        <f t="shared" si="56"/>
        <v>54483</v>
      </c>
      <c r="P1514" s="2">
        <f t="shared" si="57"/>
        <v>54543</v>
      </c>
    </row>
    <row r="1515" spans="2:16" x14ac:dyDescent="0.3">
      <c r="B1515">
        <v>1512</v>
      </c>
      <c r="C1515" t="s">
        <v>2530</v>
      </c>
      <c r="D1515" t="s">
        <v>83</v>
      </c>
      <c r="E1515" t="s">
        <v>83</v>
      </c>
      <c r="F1515" t="s">
        <v>1688</v>
      </c>
      <c r="G1515" t="s">
        <v>1383</v>
      </c>
      <c r="I1515">
        <v>1</v>
      </c>
      <c r="J1515">
        <v>3</v>
      </c>
      <c r="K1515">
        <v>2050</v>
      </c>
      <c r="L1515">
        <v>30</v>
      </c>
      <c r="M1515">
        <v>4</v>
      </c>
      <c r="N1515">
        <v>2050</v>
      </c>
      <c r="O1515" s="2">
        <f t="shared" si="56"/>
        <v>54848</v>
      </c>
      <c r="P1515" s="2">
        <f t="shared" si="57"/>
        <v>54908</v>
      </c>
    </row>
    <row r="1516" spans="2:16" x14ac:dyDescent="0.3">
      <c r="B1516">
        <v>1513</v>
      </c>
      <c r="C1516" t="s">
        <v>2531</v>
      </c>
      <c r="D1516" t="s">
        <v>83</v>
      </c>
      <c r="E1516" t="s">
        <v>83</v>
      </c>
      <c r="F1516" t="s">
        <v>1384</v>
      </c>
      <c r="G1516" t="s">
        <v>837</v>
      </c>
      <c r="I1516">
        <v>1</v>
      </c>
      <c r="J1516">
        <v>5</v>
      </c>
      <c r="K1516" s="5">
        <v>1990</v>
      </c>
      <c r="L1516">
        <v>30</v>
      </c>
      <c r="M1516">
        <v>6</v>
      </c>
      <c r="N1516" s="5">
        <v>1990</v>
      </c>
      <c r="O1516" s="2">
        <f t="shared" si="56"/>
        <v>32994</v>
      </c>
      <c r="P1516" s="2">
        <f t="shared" si="57"/>
        <v>33054</v>
      </c>
    </row>
    <row r="1517" spans="2:16" x14ac:dyDescent="0.3">
      <c r="B1517">
        <v>1514</v>
      </c>
      <c r="C1517" t="s">
        <v>2532</v>
      </c>
      <c r="D1517" t="s">
        <v>83</v>
      </c>
      <c r="E1517" t="s">
        <v>83</v>
      </c>
      <c r="F1517" t="s">
        <v>1386</v>
      </c>
      <c r="G1517" t="s">
        <v>839</v>
      </c>
      <c r="I1517">
        <v>1</v>
      </c>
      <c r="J1517">
        <v>5</v>
      </c>
      <c r="K1517">
        <v>1991</v>
      </c>
      <c r="L1517">
        <v>30</v>
      </c>
      <c r="M1517">
        <v>6</v>
      </c>
      <c r="N1517">
        <v>1991</v>
      </c>
      <c r="O1517" s="2">
        <f t="shared" si="56"/>
        <v>33359</v>
      </c>
      <c r="P1517" s="2">
        <f t="shared" si="57"/>
        <v>33419</v>
      </c>
    </row>
    <row r="1518" spans="2:16" x14ac:dyDescent="0.3">
      <c r="B1518">
        <v>1515</v>
      </c>
      <c r="C1518" t="s">
        <v>2533</v>
      </c>
      <c r="D1518" t="s">
        <v>83</v>
      </c>
      <c r="E1518" t="s">
        <v>83</v>
      </c>
      <c r="F1518" t="s">
        <v>1388</v>
      </c>
      <c r="G1518" t="s">
        <v>841</v>
      </c>
      <c r="I1518">
        <v>1</v>
      </c>
      <c r="J1518">
        <v>5</v>
      </c>
      <c r="K1518">
        <v>1992</v>
      </c>
      <c r="L1518">
        <v>30</v>
      </c>
      <c r="M1518">
        <v>6</v>
      </c>
      <c r="N1518">
        <v>1992</v>
      </c>
      <c r="O1518" s="2">
        <f t="shared" si="56"/>
        <v>33725</v>
      </c>
      <c r="P1518" s="2">
        <f t="shared" si="57"/>
        <v>33785</v>
      </c>
    </row>
    <row r="1519" spans="2:16" x14ac:dyDescent="0.3">
      <c r="B1519">
        <v>1516</v>
      </c>
      <c r="C1519" t="s">
        <v>2534</v>
      </c>
      <c r="D1519" t="s">
        <v>83</v>
      </c>
      <c r="E1519" t="s">
        <v>83</v>
      </c>
      <c r="F1519" t="s">
        <v>1390</v>
      </c>
      <c r="G1519" t="s">
        <v>843</v>
      </c>
      <c r="I1519">
        <v>1</v>
      </c>
      <c r="J1519">
        <v>5</v>
      </c>
      <c r="K1519">
        <v>1993</v>
      </c>
      <c r="L1519">
        <v>30</v>
      </c>
      <c r="M1519">
        <v>6</v>
      </c>
      <c r="N1519">
        <v>1993</v>
      </c>
      <c r="O1519" s="2">
        <f t="shared" si="56"/>
        <v>34090</v>
      </c>
      <c r="P1519" s="2">
        <f t="shared" si="57"/>
        <v>34150</v>
      </c>
    </row>
    <row r="1520" spans="2:16" x14ac:dyDescent="0.3">
      <c r="B1520">
        <v>1517</v>
      </c>
      <c r="C1520" t="s">
        <v>2535</v>
      </c>
      <c r="D1520" t="s">
        <v>83</v>
      </c>
      <c r="E1520" t="s">
        <v>83</v>
      </c>
      <c r="F1520" t="s">
        <v>1392</v>
      </c>
      <c r="G1520" t="s">
        <v>845</v>
      </c>
      <c r="I1520">
        <v>1</v>
      </c>
      <c r="J1520">
        <v>5</v>
      </c>
      <c r="K1520">
        <v>1994</v>
      </c>
      <c r="L1520">
        <v>30</v>
      </c>
      <c r="M1520">
        <v>6</v>
      </c>
      <c r="N1520">
        <v>1994</v>
      </c>
      <c r="O1520" s="2">
        <f t="shared" si="56"/>
        <v>34455</v>
      </c>
      <c r="P1520" s="2">
        <f t="shared" si="57"/>
        <v>34515</v>
      </c>
    </row>
    <row r="1521" spans="2:16" x14ac:dyDescent="0.3">
      <c r="B1521">
        <v>1518</v>
      </c>
      <c r="C1521" t="s">
        <v>2536</v>
      </c>
      <c r="D1521" t="s">
        <v>83</v>
      </c>
      <c r="E1521" t="s">
        <v>83</v>
      </c>
      <c r="F1521" t="s">
        <v>1394</v>
      </c>
      <c r="G1521" t="s">
        <v>847</v>
      </c>
      <c r="I1521">
        <v>1</v>
      </c>
      <c r="J1521">
        <v>5</v>
      </c>
      <c r="K1521">
        <v>1995</v>
      </c>
      <c r="L1521">
        <v>30</v>
      </c>
      <c r="M1521">
        <v>6</v>
      </c>
      <c r="N1521">
        <v>1995</v>
      </c>
      <c r="O1521" s="2">
        <f t="shared" si="56"/>
        <v>34820</v>
      </c>
      <c r="P1521" s="2">
        <f t="shared" si="57"/>
        <v>34880</v>
      </c>
    </row>
    <row r="1522" spans="2:16" x14ac:dyDescent="0.3">
      <c r="B1522">
        <v>1519</v>
      </c>
      <c r="C1522" t="s">
        <v>2537</v>
      </c>
      <c r="D1522" t="s">
        <v>83</v>
      </c>
      <c r="E1522" t="s">
        <v>83</v>
      </c>
      <c r="F1522" t="s">
        <v>1396</v>
      </c>
      <c r="G1522" t="s">
        <v>849</v>
      </c>
      <c r="I1522">
        <v>1</v>
      </c>
      <c r="J1522">
        <v>5</v>
      </c>
      <c r="K1522">
        <v>1996</v>
      </c>
      <c r="L1522">
        <v>30</v>
      </c>
      <c r="M1522">
        <v>6</v>
      </c>
      <c r="N1522">
        <v>1996</v>
      </c>
      <c r="O1522" s="2">
        <f t="shared" si="56"/>
        <v>35186</v>
      </c>
      <c r="P1522" s="2">
        <f t="shared" si="57"/>
        <v>35246</v>
      </c>
    </row>
    <row r="1523" spans="2:16" x14ac:dyDescent="0.3">
      <c r="B1523">
        <v>1520</v>
      </c>
      <c r="C1523" t="s">
        <v>2538</v>
      </c>
      <c r="D1523" t="s">
        <v>83</v>
      </c>
      <c r="E1523" t="s">
        <v>83</v>
      </c>
      <c r="F1523" t="s">
        <v>1398</v>
      </c>
      <c r="G1523" t="s">
        <v>851</v>
      </c>
      <c r="I1523">
        <v>1</v>
      </c>
      <c r="J1523">
        <v>5</v>
      </c>
      <c r="K1523">
        <v>1997</v>
      </c>
      <c r="L1523">
        <v>30</v>
      </c>
      <c r="M1523">
        <v>6</v>
      </c>
      <c r="N1523">
        <v>1997</v>
      </c>
      <c r="O1523" s="2">
        <f t="shared" ref="O1523:O1586" si="58">+DATE(K1523,J1523,I1523)</f>
        <v>35551</v>
      </c>
      <c r="P1523" s="2">
        <f t="shared" ref="P1523:P1586" si="59">+DATE(N1523,M1523,L1523)</f>
        <v>35611</v>
      </c>
    </row>
    <row r="1524" spans="2:16" x14ac:dyDescent="0.3">
      <c r="B1524">
        <v>1521</v>
      </c>
      <c r="C1524" t="s">
        <v>2539</v>
      </c>
      <c r="D1524" t="s">
        <v>83</v>
      </c>
      <c r="E1524" t="s">
        <v>83</v>
      </c>
      <c r="F1524" t="s">
        <v>1400</v>
      </c>
      <c r="G1524" t="s">
        <v>853</v>
      </c>
      <c r="I1524">
        <v>1</v>
      </c>
      <c r="J1524">
        <v>5</v>
      </c>
      <c r="K1524">
        <v>1998</v>
      </c>
      <c r="L1524">
        <v>30</v>
      </c>
      <c r="M1524">
        <v>6</v>
      </c>
      <c r="N1524">
        <v>1998</v>
      </c>
      <c r="O1524" s="2">
        <f t="shared" si="58"/>
        <v>35916</v>
      </c>
      <c r="P1524" s="2">
        <f t="shared" si="59"/>
        <v>35976</v>
      </c>
    </row>
    <row r="1525" spans="2:16" x14ac:dyDescent="0.3">
      <c r="B1525">
        <v>1522</v>
      </c>
      <c r="C1525" t="s">
        <v>2540</v>
      </c>
      <c r="D1525" t="s">
        <v>83</v>
      </c>
      <c r="E1525" t="s">
        <v>83</v>
      </c>
      <c r="F1525" t="s">
        <v>1402</v>
      </c>
      <c r="G1525" t="s">
        <v>855</v>
      </c>
      <c r="I1525">
        <v>1</v>
      </c>
      <c r="J1525">
        <v>5</v>
      </c>
      <c r="K1525">
        <v>1999</v>
      </c>
      <c r="L1525">
        <v>30</v>
      </c>
      <c r="M1525">
        <v>6</v>
      </c>
      <c r="N1525">
        <v>1999</v>
      </c>
      <c r="O1525" s="2">
        <f t="shared" si="58"/>
        <v>36281</v>
      </c>
      <c r="P1525" s="2">
        <f t="shared" si="59"/>
        <v>36341</v>
      </c>
    </row>
    <row r="1526" spans="2:16" x14ac:dyDescent="0.3">
      <c r="B1526">
        <v>1523</v>
      </c>
      <c r="C1526" t="s">
        <v>2541</v>
      </c>
      <c r="D1526" t="s">
        <v>83</v>
      </c>
      <c r="E1526" t="s">
        <v>83</v>
      </c>
      <c r="F1526" t="s">
        <v>1404</v>
      </c>
      <c r="G1526" t="s">
        <v>857</v>
      </c>
      <c r="I1526">
        <v>1</v>
      </c>
      <c r="J1526">
        <v>5</v>
      </c>
      <c r="K1526">
        <v>2000</v>
      </c>
      <c r="L1526">
        <v>30</v>
      </c>
      <c r="M1526">
        <v>6</v>
      </c>
      <c r="N1526">
        <v>2000</v>
      </c>
      <c r="O1526" s="2">
        <f t="shared" si="58"/>
        <v>36647</v>
      </c>
      <c r="P1526" s="2">
        <f t="shared" si="59"/>
        <v>36707</v>
      </c>
    </row>
    <row r="1527" spans="2:16" x14ac:dyDescent="0.3">
      <c r="B1527">
        <v>1524</v>
      </c>
      <c r="C1527" t="s">
        <v>2542</v>
      </c>
      <c r="D1527" t="s">
        <v>83</v>
      </c>
      <c r="E1527" t="s">
        <v>83</v>
      </c>
      <c r="F1527" t="s">
        <v>1406</v>
      </c>
      <c r="G1527" t="s">
        <v>859</v>
      </c>
      <c r="I1527">
        <v>1</v>
      </c>
      <c r="J1527">
        <v>5</v>
      </c>
      <c r="K1527">
        <v>2001</v>
      </c>
      <c r="L1527">
        <v>30</v>
      </c>
      <c r="M1527">
        <v>6</v>
      </c>
      <c r="N1527">
        <v>2001</v>
      </c>
      <c r="O1527" s="2">
        <f t="shared" si="58"/>
        <v>37012</v>
      </c>
      <c r="P1527" s="2">
        <f t="shared" si="59"/>
        <v>37072</v>
      </c>
    </row>
    <row r="1528" spans="2:16" x14ac:dyDescent="0.3">
      <c r="B1528">
        <v>1525</v>
      </c>
      <c r="C1528" t="s">
        <v>2543</v>
      </c>
      <c r="D1528" t="s">
        <v>83</v>
      </c>
      <c r="E1528" t="s">
        <v>83</v>
      </c>
      <c r="F1528" t="s">
        <v>1408</v>
      </c>
      <c r="G1528" t="s">
        <v>861</v>
      </c>
      <c r="I1528">
        <v>1</v>
      </c>
      <c r="J1528">
        <v>5</v>
      </c>
      <c r="K1528">
        <v>2002</v>
      </c>
      <c r="L1528">
        <v>30</v>
      </c>
      <c r="M1528">
        <v>6</v>
      </c>
      <c r="N1528">
        <v>2002</v>
      </c>
      <c r="O1528" s="2">
        <f t="shared" si="58"/>
        <v>37377</v>
      </c>
      <c r="P1528" s="2">
        <f t="shared" si="59"/>
        <v>37437</v>
      </c>
    </row>
    <row r="1529" spans="2:16" x14ac:dyDescent="0.3">
      <c r="B1529">
        <v>1526</v>
      </c>
      <c r="C1529" t="s">
        <v>2544</v>
      </c>
      <c r="D1529" t="s">
        <v>83</v>
      </c>
      <c r="E1529" t="s">
        <v>83</v>
      </c>
      <c r="F1529" t="s">
        <v>1410</v>
      </c>
      <c r="G1529" t="s">
        <v>863</v>
      </c>
      <c r="I1529">
        <v>1</v>
      </c>
      <c r="J1529">
        <v>5</v>
      </c>
      <c r="K1529">
        <v>2003</v>
      </c>
      <c r="L1529">
        <v>30</v>
      </c>
      <c r="M1529">
        <v>6</v>
      </c>
      <c r="N1529">
        <v>2003</v>
      </c>
      <c r="O1529" s="2">
        <f t="shared" si="58"/>
        <v>37742</v>
      </c>
      <c r="P1529" s="2">
        <f t="shared" si="59"/>
        <v>37802</v>
      </c>
    </row>
    <row r="1530" spans="2:16" x14ac:dyDescent="0.3">
      <c r="B1530">
        <v>1527</v>
      </c>
      <c r="C1530" t="s">
        <v>2545</v>
      </c>
      <c r="D1530" t="s">
        <v>83</v>
      </c>
      <c r="E1530" t="s">
        <v>83</v>
      </c>
      <c r="F1530" t="s">
        <v>1412</v>
      </c>
      <c r="G1530" t="s">
        <v>865</v>
      </c>
      <c r="I1530">
        <v>1</v>
      </c>
      <c r="J1530">
        <v>5</v>
      </c>
      <c r="K1530">
        <v>2004</v>
      </c>
      <c r="L1530">
        <v>30</v>
      </c>
      <c r="M1530">
        <v>6</v>
      </c>
      <c r="N1530">
        <v>2004</v>
      </c>
      <c r="O1530" s="2">
        <f t="shared" si="58"/>
        <v>38108</v>
      </c>
      <c r="P1530" s="2">
        <f t="shared" si="59"/>
        <v>38168</v>
      </c>
    </row>
    <row r="1531" spans="2:16" x14ac:dyDescent="0.3">
      <c r="B1531">
        <v>1528</v>
      </c>
      <c r="C1531" t="s">
        <v>2546</v>
      </c>
      <c r="D1531" t="s">
        <v>83</v>
      </c>
      <c r="E1531" t="s">
        <v>83</v>
      </c>
      <c r="F1531" t="s">
        <v>1414</v>
      </c>
      <c r="G1531" t="s">
        <v>867</v>
      </c>
      <c r="I1531">
        <v>1</v>
      </c>
      <c r="J1531">
        <v>5</v>
      </c>
      <c r="K1531">
        <v>2005</v>
      </c>
      <c r="L1531">
        <v>30</v>
      </c>
      <c r="M1531">
        <v>6</v>
      </c>
      <c r="N1531">
        <v>2005</v>
      </c>
      <c r="O1531" s="2">
        <f t="shared" si="58"/>
        <v>38473</v>
      </c>
      <c r="P1531" s="2">
        <f t="shared" si="59"/>
        <v>38533</v>
      </c>
    </row>
    <row r="1532" spans="2:16" x14ac:dyDescent="0.3">
      <c r="B1532">
        <v>1529</v>
      </c>
      <c r="C1532" t="s">
        <v>2547</v>
      </c>
      <c r="D1532" t="s">
        <v>83</v>
      </c>
      <c r="E1532" t="s">
        <v>83</v>
      </c>
      <c r="F1532" t="s">
        <v>1416</v>
      </c>
      <c r="G1532" t="s">
        <v>869</v>
      </c>
      <c r="I1532">
        <v>1</v>
      </c>
      <c r="J1532">
        <v>5</v>
      </c>
      <c r="K1532">
        <v>2006</v>
      </c>
      <c r="L1532">
        <v>30</v>
      </c>
      <c r="M1532">
        <v>6</v>
      </c>
      <c r="N1532">
        <v>2006</v>
      </c>
      <c r="O1532" s="2">
        <f t="shared" si="58"/>
        <v>38838</v>
      </c>
      <c r="P1532" s="2">
        <f t="shared" si="59"/>
        <v>38898</v>
      </c>
    </row>
    <row r="1533" spans="2:16" x14ac:dyDescent="0.3">
      <c r="B1533">
        <v>1530</v>
      </c>
      <c r="C1533" t="s">
        <v>2548</v>
      </c>
      <c r="D1533" t="s">
        <v>83</v>
      </c>
      <c r="E1533" t="s">
        <v>83</v>
      </c>
      <c r="F1533" t="s">
        <v>1418</v>
      </c>
      <c r="G1533" t="s">
        <v>871</v>
      </c>
      <c r="I1533">
        <v>1</v>
      </c>
      <c r="J1533">
        <v>5</v>
      </c>
      <c r="K1533">
        <v>2007</v>
      </c>
      <c r="L1533">
        <v>30</v>
      </c>
      <c r="M1533">
        <v>6</v>
      </c>
      <c r="N1533">
        <v>2007</v>
      </c>
      <c r="O1533" s="2">
        <f t="shared" si="58"/>
        <v>39203</v>
      </c>
      <c r="P1533" s="2">
        <f t="shared" si="59"/>
        <v>39263</v>
      </c>
    </row>
    <row r="1534" spans="2:16" x14ac:dyDescent="0.3">
      <c r="B1534">
        <v>1531</v>
      </c>
      <c r="C1534" t="s">
        <v>2549</v>
      </c>
      <c r="D1534" t="s">
        <v>83</v>
      </c>
      <c r="E1534" t="s">
        <v>83</v>
      </c>
      <c r="F1534" t="s">
        <v>1420</v>
      </c>
      <c r="G1534" t="s">
        <v>873</v>
      </c>
      <c r="I1534">
        <v>1</v>
      </c>
      <c r="J1534">
        <v>5</v>
      </c>
      <c r="K1534">
        <v>2008</v>
      </c>
      <c r="L1534">
        <v>30</v>
      </c>
      <c r="M1534">
        <v>6</v>
      </c>
      <c r="N1534">
        <v>2008</v>
      </c>
      <c r="O1534" s="2">
        <f t="shared" si="58"/>
        <v>39569</v>
      </c>
      <c r="P1534" s="2">
        <f t="shared" si="59"/>
        <v>39629</v>
      </c>
    </row>
    <row r="1535" spans="2:16" x14ac:dyDescent="0.3">
      <c r="B1535">
        <v>1532</v>
      </c>
      <c r="C1535" t="s">
        <v>2550</v>
      </c>
      <c r="D1535" t="s">
        <v>83</v>
      </c>
      <c r="E1535" t="s">
        <v>83</v>
      </c>
      <c r="F1535" t="s">
        <v>1422</v>
      </c>
      <c r="G1535" t="s">
        <v>875</v>
      </c>
      <c r="I1535">
        <v>1</v>
      </c>
      <c r="J1535">
        <v>5</v>
      </c>
      <c r="K1535">
        <v>2009</v>
      </c>
      <c r="L1535">
        <v>30</v>
      </c>
      <c r="M1535">
        <v>6</v>
      </c>
      <c r="N1535">
        <v>2009</v>
      </c>
      <c r="O1535" s="2">
        <f t="shared" si="58"/>
        <v>39934</v>
      </c>
      <c r="P1535" s="2">
        <f t="shared" si="59"/>
        <v>39994</v>
      </c>
    </row>
    <row r="1536" spans="2:16" x14ac:dyDescent="0.3">
      <c r="B1536">
        <v>1533</v>
      </c>
      <c r="C1536" t="s">
        <v>2551</v>
      </c>
      <c r="D1536" t="s">
        <v>83</v>
      </c>
      <c r="E1536" t="s">
        <v>83</v>
      </c>
      <c r="F1536" t="s">
        <v>1424</v>
      </c>
      <c r="G1536" t="s">
        <v>877</v>
      </c>
      <c r="I1536">
        <v>1</v>
      </c>
      <c r="J1536">
        <v>5</v>
      </c>
      <c r="K1536">
        <v>2010</v>
      </c>
      <c r="L1536">
        <v>30</v>
      </c>
      <c r="M1536">
        <v>6</v>
      </c>
      <c r="N1536">
        <v>2010</v>
      </c>
      <c r="O1536" s="2">
        <f t="shared" si="58"/>
        <v>40299</v>
      </c>
      <c r="P1536" s="2">
        <f t="shared" si="59"/>
        <v>40359</v>
      </c>
    </row>
    <row r="1537" spans="2:16" x14ac:dyDescent="0.3">
      <c r="B1537">
        <v>1534</v>
      </c>
      <c r="C1537" t="s">
        <v>2552</v>
      </c>
      <c r="D1537" t="s">
        <v>83</v>
      </c>
      <c r="E1537" t="s">
        <v>83</v>
      </c>
      <c r="F1537" t="s">
        <v>1426</v>
      </c>
      <c r="G1537" t="s">
        <v>879</v>
      </c>
      <c r="I1537">
        <v>1</v>
      </c>
      <c r="J1537">
        <v>5</v>
      </c>
      <c r="K1537">
        <v>2011</v>
      </c>
      <c r="L1537">
        <v>30</v>
      </c>
      <c r="M1537">
        <v>6</v>
      </c>
      <c r="N1537">
        <v>2011</v>
      </c>
      <c r="O1537" s="2">
        <f t="shared" si="58"/>
        <v>40664</v>
      </c>
      <c r="P1537" s="2">
        <f t="shared" si="59"/>
        <v>40724</v>
      </c>
    </row>
    <row r="1538" spans="2:16" x14ac:dyDescent="0.3">
      <c r="B1538">
        <v>1535</v>
      </c>
      <c r="C1538" t="s">
        <v>2553</v>
      </c>
      <c r="D1538" t="s">
        <v>83</v>
      </c>
      <c r="E1538" t="s">
        <v>83</v>
      </c>
      <c r="F1538" t="s">
        <v>1428</v>
      </c>
      <c r="G1538" t="s">
        <v>881</v>
      </c>
      <c r="I1538">
        <v>1</v>
      </c>
      <c r="J1538">
        <v>5</v>
      </c>
      <c r="K1538">
        <v>2012</v>
      </c>
      <c r="L1538">
        <v>30</v>
      </c>
      <c r="M1538">
        <v>6</v>
      </c>
      <c r="N1538">
        <v>2012</v>
      </c>
      <c r="O1538" s="2">
        <f t="shared" si="58"/>
        <v>41030</v>
      </c>
      <c r="P1538" s="2">
        <f t="shared" si="59"/>
        <v>41090</v>
      </c>
    </row>
    <row r="1539" spans="2:16" x14ac:dyDescent="0.3">
      <c r="B1539">
        <v>1536</v>
      </c>
      <c r="C1539" t="s">
        <v>2554</v>
      </c>
      <c r="D1539" t="s">
        <v>83</v>
      </c>
      <c r="E1539" t="s">
        <v>83</v>
      </c>
      <c r="F1539" t="s">
        <v>1430</v>
      </c>
      <c r="G1539" t="s">
        <v>883</v>
      </c>
      <c r="I1539">
        <v>1</v>
      </c>
      <c r="J1539">
        <v>5</v>
      </c>
      <c r="K1539">
        <v>2013</v>
      </c>
      <c r="L1539">
        <v>30</v>
      </c>
      <c r="M1539">
        <v>6</v>
      </c>
      <c r="N1539">
        <v>2013</v>
      </c>
      <c r="O1539" s="2">
        <f t="shared" si="58"/>
        <v>41395</v>
      </c>
      <c r="P1539" s="2">
        <f t="shared" si="59"/>
        <v>41455</v>
      </c>
    </row>
    <row r="1540" spans="2:16" x14ac:dyDescent="0.3">
      <c r="B1540">
        <v>1537</v>
      </c>
      <c r="C1540" t="s">
        <v>2555</v>
      </c>
      <c r="D1540" t="s">
        <v>83</v>
      </c>
      <c r="E1540" t="s">
        <v>83</v>
      </c>
      <c r="F1540" t="s">
        <v>1432</v>
      </c>
      <c r="G1540" t="s">
        <v>885</v>
      </c>
      <c r="I1540">
        <v>1</v>
      </c>
      <c r="J1540">
        <v>5</v>
      </c>
      <c r="K1540">
        <v>2014</v>
      </c>
      <c r="L1540">
        <v>30</v>
      </c>
      <c r="M1540">
        <v>6</v>
      </c>
      <c r="N1540">
        <v>2014</v>
      </c>
      <c r="O1540" s="2">
        <f t="shared" si="58"/>
        <v>41760</v>
      </c>
      <c r="P1540" s="2">
        <f t="shared" si="59"/>
        <v>41820</v>
      </c>
    </row>
    <row r="1541" spans="2:16" x14ac:dyDescent="0.3">
      <c r="B1541">
        <v>1538</v>
      </c>
      <c r="C1541" t="s">
        <v>2556</v>
      </c>
      <c r="D1541" t="s">
        <v>83</v>
      </c>
      <c r="E1541" t="s">
        <v>83</v>
      </c>
      <c r="F1541" t="s">
        <v>1434</v>
      </c>
      <c r="G1541" t="s">
        <v>887</v>
      </c>
      <c r="I1541">
        <v>1</v>
      </c>
      <c r="J1541">
        <v>5</v>
      </c>
      <c r="K1541">
        <v>2015</v>
      </c>
      <c r="L1541">
        <v>30</v>
      </c>
      <c r="M1541">
        <v>6</v>
      </c>
      <c r="N1541">
        <v>2015</v>
      </c>
      <c r="O1541" s="2">
        <f t="shared" si="58"/>
        <v>42125</v>
      </c>
      <c r="P1541" s="2">
        <f t="shared" si="59"/>
        <v>42185</v>
      </c>
    </row>
    <row r="1542" spans="2:16" x14ac:dyDescent="0.3">
      <c r="B1542">
        <v>1539</v>
      </c>
      <c r="C1542" t="s">
        <v>2557</v>
      </c>
      <c r="D1542" t="s">
        <v>83</v>
      </c>
      <c r="E1542" t="s">
        <v>83</v>
      </c>
      <c r="F1542" t="s">
        <v>1436</v>
      </c>
      <c r="G1542" t="s">
        <v>889</v>
      </c>
      <c r="I1542">
        <v>1</v>
      </c>
      <c r="J1542">
        <v>5</v>
      </c>
      <c r="K1542">
        <v>2016</v>
      </c>
      <c r="L1542">
        <v>30</v>
      </c>
      <c r="M1542">
        <v>6</v>
      </c>
      <c r="N1542">
        <v>2016</v>
      </c>
      <c r="O1542" s="2">
        <f t="shared" si="58"/>
        <v>42491</v>
      </c>
      <c r="P1542" s="2">
        <f t="shared" si="59"/>
        <v>42551</v>
      </c>
    </row>
    <row r="1543" spans="2:16" x14ac:dyDescent="0.3">
      <c r="B1543">
        <v>1540</v>
      </c>
      <c r="C1543" t="s">
        <v>2558</v>
      </c>
      <c r="D1543" t="s">
        <v>83</v>
      </c>
      <c r="E1543" t="s">
        <v>83</v>
      </c>
      <c r="F1543" t="s">
        <v>1438</v>
      </c>
      <c r="G1543" t="s">
        <v>891</v>
      </c>
      <c r="I1543">
        <v>1</v>
      </c>
      <c r="J1543">
        <v>5</v>
      </c>
      <c r="K1543">
        <v>2017</v>
      </c>
      <c r="L1543">
        <v>30</v>
      </c>
      <c r="M1543">
        <v>6</v>
      </c>
      <c r="N1543">
        <v>2017</v>
      </c>
      <c r="O1543" s="2">
        <f t="shared" si="58"/>
        <v>42856</v>
      </c>
      <c r="P1543" s="2">
        <f t="shared" si="59"/>
        <v>42916</v>
      </c>
    </row>
    <row r="1544" spans="2:16" x14ac:dyDescent="0.3">
      <c r="B1544">
        <v>1541</v>
      </c>
      <c r="C1544" t="s">
        <v>2559</v>
      </c>
      <c r="D1544" t="s">
        <v>83</v>
      </c>
      <c r="E1544" t="s">
        <v>83</v>
      </c>
      <c r="F1544" t="s">
        <v>1440</v>
      </c>
      <c r="G1544" t="s">
        <v>893</v>
      </c>
      <c r="I1544">
        <v>1</v>
      </c>
      <c r="J1544">
        <v>5</v>
      </c>
      <c r="K1544">
        <v>2018</v>
      </c>
      <c r="L1544">
        <v>30</v>
      </c>
      <c r="M1544">
        <v>6</v>
      </c>
      <c r="N1544">
        <v>2018</v>
      </c>
      <c r="O1544" s="2">
        <f t="shared" si="58"/>
        <v>43221</v>
      </c>
      <c r="P1544" s="2">
        <f t="shared" si="59"/>
        <v>43281</v>
      </c>
    </row>
    <row r="1545" spans="2:16" x14ac:dyDescent="0.3">
      <c r="B1545">
        <v>1542</v>
      </c>
      <c r="C1545" t="s">
        <v>2560</v>
      </c>
      <c r="D1545" t="s">
        <v>83</v>
      </c>
      <c r="E1545" t="s">
        <v>83</v>
      </c>
      <c r="F1545" t="s">
        <v>1442</v>
      </c>
      <c r="G1545" t="s">
        <v>895</v>
      </c>
      <c r="I1545">
        <v>1</v>
      </c>
      <c r="J1545">
        <v>5</v>
      </c>
      <c r="K1545">
        <v>2019</v>
      </c>
      <c r="L1545">
        <v>30</v>
      </c>
      <c r="M1545">
        <v>6</v>
      </c>
      <c r="N1545">
        <v>2019</v>
      </c>
      <c r="O1545" s="2">
        <f t="shared" si="58"/>
        <v>43586</v>
      </c>
      <c r="P1545" s="2">
        <f t="shared" si="59"/>
        <v>43646</v>
      </c>
    </row>
    <row r="1546" spans="2:16" x14ac:dyDescent="0.3">
      <c r="B1546">
        <v>1543</v>
      </c>
      <c r="C1546" t="s">
        <v>2561</v>
      </c>
      <c r="D1546" t="s">
        <v>83</v>
      </c>
      <c r="E1546" t="s">
        <v>83</v>
      </c>
      <c r="F1546" t="s">
        <v>1444</v>
      </c>
      <c r="G1546" t="s">
        <v>897</v>
      </c>
      <c r="I1546">
        <v>1</v>
      </c>
      <c r="J1546">
        <v>5</v>
      </c>
      <c r="K1546">
        <v>2020</v>
      </c>
      <c r="L1546">
        <v>30</v>
      </c>
      <c r="M1546">
        <v>6</v>
      </c>
      <c r="N1546">
        <v>2020</v>
      </c>
      <c r="O1546" s="2">
        <f t="shared" si="58"/>
        <v>43952</v>
      </c>
      <c r="P1546" s="2">
        <f t="shared" si="59"/>
        <v>44012</v>
      </c>
    </row>
    <row r="1547" spans="2:16" x14ac:dyDescent="0.3">
      <c r="B1547">
        <v>1544</v>
      </c>
      <c r="C1547" t="s">
        <v>2562</v>
      </c>
      <c r="D1547" t="s">
        <v>83</v>
      </c>
      <c r="E1547" t="s">
        <v>83</v>
      </c>
      <c r="F1547" t="s">
        <v>1446</v>
      </c>
      <c r="G1547" t="s">
        <v>899</v>
      </c>
      <c r="I1547">
        <v>1</v>
      </c>
      <c r="J1547">
        <v>5</v>
      </c>
      <c r="K1547">
        <v>2021</v>
      </c>
      <c r="L1547">
        <v>30</v>
      </c>
      <c r="M1547">
        <v>6</v>
      </c>
      <c r="N1547">
        <v>2021</v>
      </c>
      <c r="O1547" s="2">
        <f t="shared" si="58"/>
        <v>44317</v>
      </c>
      <c r="P1547" s="2">
        <f t="shared" si="59"/>
        <v>44377</v>
      </c>
    </row>
    <row r="1548" spans="2:16" x14ac:dyDescent="0.3">
      <c r="B1548">
        <v>1545</v>
      </c>
      <c r="C1548" t="s">
        <v>2563</v>
      </c>
      <c r="D1548" t="s">
        <v>83</v>
      </c>
      <c r="E1548" t="s">
        <v>83</v>
      </c>
      <c r="F1548" t="s">
        <v>1448</v>
      </c>
      <c r="G1548" t="s">
        <v>901</v>
      </c>
      <c r="I1548">
        <v>1</v>
      </c>
      <c r="J1548">
        <v>5</v>
      </c>
      <c r="K1548">
        <v>2022</v>
      </c>
      <c r="L1548">
        <v>30</v>
      </c>
      <c r="M1548">
        <v>6</v>
      </c>
      <c r="N1548">
        <v>2022</v>
      </c>
      <c r="O1548" s="2">
        <f t="shared" si="58"/>
        <v>44682</v>
      </c>
      <c r="P1548" s="2">
        <f t="shared" si="59"/>
        <v>44742</v>
      </c>
    </row>
    <row r="1549" spans="2:16" x14ac:dyDescent="0.3">
      <c r="B1549">
        <v>1546</v>
      </c>
      <c r="C1549" t="s">
        <v>2564</v>
      </c>
      <c r="D1549" t="s">
        <v>83</v>
      </c>
      <c r="E1549" t="s">
        <v>83</v>
      </c>
      <c r="F1549" t="s">
        <v>1450</v>
      </c>
      <c r="G1549" t="s">
        <v>903</v>
      </c>
      <c r="I1549">
        <v>1</v>
      </c>
      <c r="J1549">
        <v>5</v>
      </c>
      <c r="K1549">
        <v>2023</v>
      </c>
      <c r="L1549">
        <v>30</v>
      </c>
      <c r="M1549">
        <v>6</v>
      </c>
      <c r="N1549">
        <v>2023</v>
      </c>
      <c r="O1549" s="2">
        <f t="shared" si="58"/>
        <v>45047</v>
      </c>
      <c r="P1549" s="2">
        <f t="shared" si="59"/>
        <v>45107</v>
      </c>
    </row>
    <row r="1550" spans="2:16" x14ac:dyDescent="0.3">
      <c r="B1550">
        <v>1547</v>
      </c>
      <c r="C1550" t="s">
        <v>2565</v>
      </c>
      <c r="D1550" t="s">
        <v>83</v>
      </c>
      <c r="E1550" t="s">
        <v>83</v>
      </c>
      <c r="F1550" t="s">
        <v>1452</v>
      </c>
      <c r="G1550" t="s">
        <v>905</v>
      </c>
      <c r="I1550">
        <v>1</v>
      </c>
      <c r="J1550">
        <v>5</v>
      </c>
      <c r="K1550">
        <v>2024</v>
      </c>
      <c r="L1550">
        <v>30</v>
      </c>
      <c r="M1550">
        <v>6</v>
      </c>
      <c r="N1550">
        <v>2024</v>
      </c>
      <c r="O1550" s="2">
        <f t="shared" si="58"/>
        <v>45413</v>
      </c>
      <c r="P1550" s="2">
        <f t="shared" si="59"/>
        <v>45473</v>
      </c>
    </row>
    <row r="1551" spans="2:16" x14ac:dyDescent="0.3">
      <c r="B1551">
        <v>1548</v>
      </c>
      <c r="C1551" t="s">
        <v>2566</v>
      </c>
      <c r="D1551" t="s">
        <v>83</v>
      </c>
      <c r="E1551" t="s">
        <v>83</v>
      </c>
      <c r="F1551" t="s">
        <v>1454</v>
      </c>
      <c r="G1551" t="s">
        <v>907</v>
      </c>
      <c r="I1551">
        <v>1</v>
      </c>
      <c r="J1551">
        <v>5</v>
      </c>
      <c r="K1551">
        <v>2025</v>
      </c>
      <c r="L1551">
        <v>30</v>
      </c>
      <c r="M1551">
        <v>6</v>
      </c>
      <c r="N1551">
        <v>2025</v>
      </c>
      <c r="O1551" s="2">
        <f t="shared" si="58"/>
        <v>45778</v>
      </c>
      <c r="P1551" s="2">
        <f t="shared" si="59"/>
        <v>45838</v>
      </c>
    </row>
    <row r="1552" spans="2:16" x14ac:dyDescent="0.3">
      <c r="B1552">
        <v>1549</v>
      </c>
      <c r="C1552" t="s">
        <v>2567</v>
      </c>
      <c r="D1552" t="s">
        <v>83</v>
      </c>
      <c r="E1552" t="s">
        <v>83</v>
      </c>
      <c r="F1552" t="s">
        <v>1456</v>
      </c>
      <c r="G1552" t="s">
        <v>909</v>
      </c>
      <c r="I1552">
        <v>1</v>
      </c>
      <c r="J1552">
        <v>5</v>
      </c>
      <c r="K1552">
        <v>2026</v>
      </c>
      <c r="L1552">
        <v>30</v>
      </c>
      <c r="M1552">
        <v>6</v>
      </c>
      <c r="N1552">
        <v>2026</v>
      </c>
      <c r="O1552" s="2">
        <f t="shared" si="58"/>
        <v>46143</v>
      </c>
      <c r="P1552" s="2">
        <f t="shared" si="59"/>
        <v>46203</v>
      </c>
    </row>
    <row r="1553" spans="2:16" x14ac:dyDescent="0.3">
      <c r="B1553">
        <v>1550</v>
      </c>
      <c r="C1553" t="s">
        <v>2568</v>
      </c>
      <c r="D1553" t="s">
        <v>83</v>
      </c>
      <c r="E1553" t="s">
        <v>83</v>
      </c>
      <c r="F1553" t="s">
        <v>1458</v>
      </c>
      <c r="G1553" t="s">
        <v>911</v>
      </c>
      <c r="I1553">
        <v>1</v>
      </c>
      <c r="J1553">
        <v>5</v>
      </c>
      <c r="K1553">
        <v>2027</v>
      </c>
      <c r="L1553">
        <v>30</v>
      </c>
      <c r="M1553">
        <v>6</v>
      </c>
      <c r="N1553">
        <v>2027</v>
      </c>
      <c r="O1553" s="2">
        <f t="shared" si="58"/>
        <v>46508</v>
      </c>
      <c r="P1553" s="2">
        <f t="shared" si="59"/>
        <v>46568</v>
      </c>
    </row>
    <row r="1554" spans="2:16" x14ac:dyDescent="0.3">
      <c r="B1554">
        <v>1551</v>
      </c>
      <c r="C1554" t="s">
        <v>2569</v>
      </c>
      <c r="D1554" t="s">
        <v>83</v>
      </c>
      <c r="E1554" t="s">
        <v>83</v>
      </c>
      <c r="F1554" t="s">
        <v>1460</v>
      </c>
      <c r="G1554" t="s">
        <v>913</v>
      </c>
      <c r="I1554">
        <v>1</v>
      </c>
      <c r="J1554">
        <v>5</v>
      </c>
      <c r="K1554">
        <v>2028</v>
      </c>
      <c r="L1554">
        <v>30</v>
      </c>
      <c r="M1554">
        <v>6</v>
      </c>
      <c r="N1554">
        <v>2028</v>
      </c>
      <c r="O1554" s="2">
        <f t="shared" si="58"/>
        <v>46874</v>
      </c>
      <c r="P1554" s="2">
        <f t="shared" si="59"/>
        <v>46934</v>
      </c>
    </row>
    <row r="1555" spans="2:16" x14ac:dyDescent="0.3">
      <c r="B1555">
        <v>1552</v>
      </c>
      <c r="C1555" t="s">
        <v>2570</v>
      </c>
      <c r="D1555" t="s">
        <v>83</v>
      </c>
      <c r="E1555" t="s">
        <v>83</v>
      </c>
      <c r="F1555" t="s">
        <v>1462</v>
      </c>
      <c r="G1555" t="s">
        <v>915</v>
      </c>
      <c r="I1555">
        <v>1</v>
      </c>
      <c r="J1555">
        <v>5</v>
      </c>
      <c r="K1555">
        <v>2029</v>
      </c>
      <c r="L1555">
        <v>30</v>
      </c>
      <c r="M1555">
        <v>6</v>
      </c>
      <c r="N1555">
        <v>2029</v>
      </c>
      <c r="O1555" s="2">
        <f t="shared" si="58"/>
        <v>47239</v>
      </c>
      <c r="P1555" s="2">
        <f t="shared" si="59"/>
        <v>47299</v>
      </c>
    </row>
    <row r="1556" spans="2:16" x14ac:dyDescent="0.3">
      <c r="B1556">
        <v>1553</v>
      </c>
      <c r="C1556" t="s">
        <v>2571</v>
      </c>
      <c r="D1556" t="s">
        <v>83</v>
      </c>
      <c r="E1556" t="s">
        <v>83</v>
      </c>
      <c r="F1556" t="s">
        <v>1464</v>
      </c>
      <c r="G1556" t="s">
        <v>917</v>
      </c>
      <c r="I1556">
        <v>1</v>
      </c>
      <c r="J1556">
        <v>5</v>
      </c>
      <c r="K1556">
        <v>2030</v>
      </c>
      <c r="L1556">
        <v>30</v>
      </c>
      <c r="M1556">
        <v>6</v>
      </c>
      <c r="N1556">
        <v>2030</v>
      </c>
      <c r="O1556" s="2">
        <f t="shared" si="58"/>
        <v>47604</v>
      </c>
      <c r="P1556" s="2">
        <f t="shared" si="59"/>
        <v>47664</v>
      </c>
    </row>
    <row r="1557" spans="2:16" x14ac:dyDescent="0.3">
      <c r="B1557">
        <v>1554</v>
      </c>
      <c r="C1557" t="s">
        <v>2572</v>
      </c>
      <c r="D1557" t="s">
        <v>83</v>
      </c>
      <c r="E1557" t="s">
        <v>83</v>
      </c>
      <c r="F1557" t="s">
        <v>1466</v>
      </c>
      <c r="G1557" t="s">
        <v>919</v>
      </c>
      <c r="I1557">
        <v>1</v>
      </c>
      <c r="J1557">
        <v>5</v>
      </c>
      <c r="K1557">
        <v>2031</v>
      </c>
      <c r="L1557">
        <v>30</v>
      </c>
      <c r="M1557">
        <v>6</v>
      </c>
      <c r="N1557">
        <v>2031</v>
      </c>
      <c r="O1557" s="2">
        <f t="shared" si="58"/>
        <v>47969</v>
      </c>
      <c r="P1557" s="2">
        <f t="shared" si="59"/>
        <v>48029</v>
      </c>
    </row>
    <row r="1558" spans="2:16" x14ac:dyDescent="0.3">
      <c r="B1558">
        <v>1555</v>
      </c>
      <c r="C1558" t="s">
        <v>2573</v>
      </c>
      <c r="D1558" t="s">
        <v>83</v>
      </c>
      <c r="E1558" t="s">
        <v>83</v>
      </c>
      <c r="F1558" t="s">
        <v>1468</v>
      </c>
      <c r="G1558" t="s">
        <v>921</v>
      </c>
      <c r="I1558">
        <v>1</v>
      </c>
      <c r="J1558">
        <v>5</v>
      </c>
      <c r="K1558">
        <v>2032</v>
      </c>
      <c r="L1558">
        <v>30</v>
      </c>
      <c r="M1558">
        <v>6</v>
      </c>
      <c r="N1558">
        <v>2032</v>
      </c>
      <c r="O1558" s="2">
        <f t="shared" si="58"/>
        <v>48335</v>
      </c>
      <c r="P1558" s="2">
        <f t="shared" si="59"/>
        <v>48395</v>
      </c>
    </row>
    <row r="1559" spans="2:16" x14ac:dyDescent="0.3">
      <c r="B1559">
        <v>1556</v>
      </c>
      <c r="C1559" t="s">
        <v>2574</v>
      </c>
      <c r="D1559" t="s">
        <v>83</v>
      </c>
      <c r="E1559" t="s">
        <v>83</v>
      </c>
      <c r="F1559" t="s">
        <v>1470</v>
      </c>
      <c r="G1559" t="s">
        <v>923</v>
      </c>
      <c r="I1559">
        <v>1</v>
      </c>
      <c r="J1559">
        <v>5</v>
      </c>
      <c r="K1559">
        <v>2033</v>
      </c>
      <c r="L1559">
        <v>30</v>
      </c>
      <c r="M1559">
        <v>6</v>
      </c>
      <c r="N1559">
        <v>2033</v>
      </c>
      <c r="O1559" s="2">
        <f t="shared" si="58"/>
        <v>48700</v>
      </c>
      <c r="P1559" s="2">
        <f t="shared" si="59"/>
        <v>48760</v>
      </c>
    </row>
    <row r="1560" spans="2:16" x14ac:dyDescent="0.3">
      <c r="B1560">
        <v>1557</v>
      </c>
      <c r="C1560" t="s">
        <v>2575</v>
      </c>
      <c r="D1560" t="s">
        <v>83</v>
      </c>
      <c r="E1560" t="s">
        <v>83</v>
      </c>
      <c r="F1560" t="s">
        <v>1472</v>
      </c>
      <c r="G1560" t="s">
        <v>925</v>
      </c>
      <c r="I1560">
        <v>1</v>
      </c>
      <c r="J1560">
        <v>5</v>
      </c>
      <c r="K1560">
        <v>2034</v>
      </c>
      <c r="L1560">
        <v>30</v>
      </c>
      <c r="M1560">
        <v>6</v>
      </c>
      <c r="N1560">
        <v>2034</v>
      </c>
      <c r="O1560" s="2">
        <f t="shared" si="58"/>
        <v>49065</v>
      </c>
      <c r="P1560" s="2">
        <f t="shared" si="59"/>
        <v>49125</v>
      </c>
    </row>
    <row r="1561" spans="2:16" x14ac:dyDescent="0.3">
      <c r="B1561">
        <v>1558</v>
      </c>
      <c r="C1561" t="s">
        <v>2576</v>
      </c>
      <c r="D1561" t="s">
        <v>83</v>
      </c>
      <c r="E1561" t="s">
        <v>83</v>
      </c>
      <c r="F1561" t="s">
        <v>1474</v>
      </c>
      <c r="G1561" t="s">
        <v>927</v>
      </c>
      <c r="I1561">
        <v>1</v>
      </c>
      <c r="J1561">
        <v>5</v>
      </c>
      <c r="K1561">
        <v>2035</v>
      </c>
      <c r="L1561">
        <v>30</v>
      </c>
      <c r="M1561">
        <v>6</v>
      </c>
      <c r="N1561">
        <v>2035</v>
      </c>
      <c r="O1561" s="2">
        <f t="shared" si="58"/>
        <v>49430</v>
      </c>
      <c r="P1561" s="2">
        <f t="shared" si="59"/>
        <v>49490</v>
      </c>
    </row>
    <row r="1562" spans="2:16" x14ac:dyDescent="0.3">
      <c r="B1562">
        <v>1559</v>
      </c>
      <c r="C1562" t="s">
        <v>2577</v>
      </c>
      <c r="D1562" t="s">
        <v>83</v>
      </c>
      <c r="E1562" t="s">
        <v>83</v>
      </c>
      <c r="F1562" t="s">
        <v>1476</v>
      </c>
      <c r="G1562" t="s">
        <v>929</v>
      </c>
      <c r="I1562">
        <v>1</v>
      </c>
      <c r="J1562">
        <v>5</v>
      </c>
      <c r="K1562">
        <v>2036</v>
      </c>
      <c r="L1562">
        <v>30</v>
      </c>
      <c r="M1562">
        <v>6</v>
      </c>
      <c r="N1562">
        <v>2036</v>
      </c>
      <c r="O1562" s="2">
        <f t="shared" si="58"/>
        <v>49796</v>
      </c>
      <c r="P1562" s="2">
        <f t="shared" si="59"/>
        <v>49856</v>
      </c>
    </row>
    <row r="1563" spans="2:16" x14ac:dyDescent="0.3">
      <c r="B1563">
        <v>1560</v>
      </c>
      <c r="C1563" t="s">
        <v>2578</v>
      </c>
      <c r="D1563" t="s">
        <v>83</v>
      </c>
      <c r="E1563" t="s">
        <v>83</v>
      </c>
      <c r="F1563" t="s">
        <v>1478</v>
      </c>
      <c r="G1563" t="s">
        <v>931</v>
      </c>
      <c r="I1563">
        <v>1</v>
      </c>
      <c r="J1563">
        <v>5</v>
      </c>
      <c r="K1563">
        <v>2037</v>
      </c>
      <c r="L1563">
        <v>30</v>
      </c>
      <c r="M1563">
        <v>6</v>
      </c>
      <c r="N1563">
        <v>2037</v>
      </c>
      <c r="O1563" s="2">
        <f t="shared" si="58"/>
        <v>50161</v>
      </c>
      <c r="P1563" s="2">
        <f t="shared" si="59"/>
        <v>50221</v>
      </c>
    </row>
    <row r="1564" spans="2:16" x14ac:dyDescent="0.3">
      <c r="B1564">
        <v>1561</v>
      </c>
      <c r="C1564" t="s">
        <v>2579</v>
      </c>
      <c r="D1564" t="s">
        <v>83</v>
      </c>
      <c r="E1564" t="s">
        <v>83</v>
      </c>
      <c r="F1564" t="s">
        <v>1480</v>
      </c>
      <c r="G1564" t="s">
        <v>933</v>
      </c>
      <c r="I1564">
        <v>1</v>
      </c>
      <c r="J1564">
        <v>5</v>
      </c>
      <c r="K1564">
        <v>2038</v>
      </c>
      <c r="L1564">
        <v>30</v>
      </c>
      <c r="M1564">
        <v>6</v>
      </c>
      <c r="N1564">
        <v>2038</v>
      </c>
      <c r="O1564" s="2">
        <f t="shared" si="58"/>
        <v>50526</v>
      </c>
      <c r="P1564" s="2">
        <f t="shared" si="59"/>
        <v>50586</v>
      </c>
    </row>
    <row r="1565" spans="2:16" x14ac:dyDescent="0.3">
      <c r="B1565">
        <v>1562</v>
      </c>
      <c r="C1565" t="s">
        <v>2580</v>
      </c>
      <c r="D1565" t="s">
        <v>83</v>
      </c>
      <c r="E1565" t="s">
        <v>83</v>
      </c>
      <c r="F1565" t="s">
        <v>1482</v>
      </c>
      <c r="G1565" t="s">
        <v>935</v>
      </c>
      <c r="I1565">
        <v>1</v>
      </c>
      <c r="J1565">
        <v>5</v>
      </c>
      <c r="K1565">
        <v>2039</v>
      </c>
      <c r="L1565">
        <v>30</v>
      </c>
      <c r="M1565">
        <v>6</v>
      </c>
      <c r="N1565">
        <v>2039</v>
      </c>
      <c r="O1565" s="2">
        <f t="shared" si="58"/>
        <v>50891</v>
      </c>
      <c r="P1565" s="2">
        <f t="shared" si="59"/>
        <v>50951</v>
      </c>
    </row>
    <row r="1566" spans="2:16" x14ac:dyDescent="0.3">
      <c r="B1566">
        <v>1563</v>
      </c>
      <c r="C1566" t="s">
        <v>2581</v>
      </c>
      <c r="D1566" t="s">
        <v>83</v>
      </c>
      <c r="E1566" t="s">
        <v>83</v>
      </c>
      <c r="F1566" t="s">
        <v>1484</v>
      </c>
      <c r="G1566" t="s">
        <v>937</v>
      </c>
      <c r="I1566">
        <v>1</v>
      </c>
      <c r="J1566">
        <v>5</v>
      </c>
      <c r="K1566">
        <v>2040</v>
      </c>
      <c r="L1566">
        <v>30</v>
      </c>
      <c r="M1566">
        <v>6</v>
      </c>
      <c r="N1566">
        <v>2040</v>
      </c>
      <c r="O1566" s="2">
        <f t="shared" si="58"/>
        <v>51257</v>
      </c>
      <c r="P1566" s="2">
        <f t="shared" si="59"/>
        <v>51317</v>
      </c>
    </row>
    <row r="1567" spans="2:16" x14ac:dyDescent="0.3">
      <c r="B1567">
        <v>1564</v>
      </c>
      <c r="C1567" t="s">
        <v>2582</v>
      </c>
      <c r="D1567" t="s">
        <v>83</v>
      </c>
      <c r="E1567" t="s">
        <v>83</v>
      </c>
      <c r="F1567" t="s">
        <v>1486</v>
      </c>
      <c r="G1567" t="s">
        <v>939</v>
      </c>
      <c r="I1567">
        <v>1</v>
      </c>
      <c r="J1567">
        <v>5</v>
      </c>
      <c r="K1567">
        <v>2041</v>
      </c>
      <c r="L1567">
        <v>30</v>
      </c>
      <c r="M1567">
        <v>6</v>
      </c>
      <c r="N1567">
        <v>2041</v>
      </c>
      <c r="O1567" s="2">
        <f t="shared" si="58"/>
        <v>51622</v>
      </c>
      <c r="P1567" s="2">
        <f t="shared" si="59"/>
        <v>51682</v>
      </c>
    </row>
    <row r="1568" spans="2:16" x14ac:dyDescent="0.3">
      <c r="B1568">
        <v>1565</v>
      </c>
      <c r="C1568" t="s">
        <v>2583</v>
      </c>
      <c r="D1568" t="s">
        <v>83</v>
      </c>
      <c r="E1568" t="s">
        <v>83</v>
      </c>
      <c r="F1568" t="s">
        <v>1488</v>
      </c>
      <c r="G1568" t="s">
        <v>941</v>
      </c>
      <c r="I1568">
        <v>1</v>
      </c>
      <c r="J1568">
        <v>5</v>
      </c>
      <c r="K1568">
        <v>2042</v>
      </c>
      <c r="L1568">
        <v>30</v>
      </c>
      <c r="M1568">
        <v>6</v>
      </c>
      <c r="N1568">
        <v>2042</v>
      </c>
      <c r="O1568" s="2">
        <f t="shared" si="58"/>
        <v>51987</v>
      </c>
      <c r="P1568" s="2">
        <f t="shared" si="59"/>
        <v>52047</v>
      </c>
    </row>
    <row r="1569" spans="2:16" x14ac:dyDescent="0.3">
      <c r="B1569">
        <v>1566</v>
      </c>
      <c r="C1569" t="s">
        <v>2584</v>
      </c>
      <c r="D1569" t="s">
        <v>83</v>
      </c>
      <c r="E1569" t="s">
        <v>83</v>
      </c>
      <c r="F1569" t="s">
        <v>1490</v>
      </c>
      <c r="G1569" t="s">
        <v>943</v>
      </c>
      <c r="I1569">
        <v>1</v>
      </c>
      <c r="J1569">
        <v>5</v>
      </c>
      <c r="K1569">
        <v>2043</v>
      </c>
      <c r="L1569">
        <v>30</v>
      </c>
      <c r="M1569">
        <v>6</v>
      </c>
      <c r="N1569">
        <v>2043</v>
      </c>
      <c r="O1569" s="2">
        <f t="shared" si="58"/>
        <v>52352</v>
      </c>
      <c r="P1569" s="2">
        <f t="shared" si="59"/>
        <v>52412</v>
      </c>
    </row>
    <row r="1570" spans="2:16" x14ac:dyDescent="0.3">
      <c r="B1570">
        <v>1567</v>
      </c>
      <c r="C1570" t="s">
        <v>2585</v>
      </c>
      <c r="D1570" t="s">
        <v>83</v>
      </c>
      <c r="E1570" t="s">
        <v>83</v>
      </c>
      <c r="F1570" t="s">
        <v>1492</v>
      </c>
      <c r="G1570" t="s">
        <v>945</v>
      </c>
      <c r="I1570">
        <v>1</v>
      </c>
      <c r="J1570">
        <v>5</v>
      </c>
      <c r="K1570">
        <v>2044</v>
      </c>
      <c r="L1570">
        <v>30</v>
      </c>
      <c r="M1570">
        <v>6</v>
      </c>
      <c r="N1570">
        <v>2044</v>
      </c>
      <c r="O1570" s="2">
        <f t="shared" si="58"/>
        <v>52718</v>
      </c>
      <c r="P1570" s="2">
        <f t="shared" si="59"/>
        <v>52778</v>
      </c>
    </row>
    <row r="1571" spans="2:16" x14ac:dyDescent="0.3">
      <c r="B1571">
        <v>1568</v>
      </c>
      <c r="C1571" t="s">
        <v>2586</v>
      </c>
      <c r="D1571" t="s">
        <v>83</v>
      </c>
      <c r="E1571" t="s">
        <v>83</v>
      </c>
      <c r="F1571" t="s">
        <v>1494</v>
      </c>
      <c r="G1571" t="s">
        <v>947</v>
      </c>
      <c r="I1571">
        <v>1</v>
      </c>
      <c r="J1571">
        <v>5</v>
      </c>
      <c r="K1571">
        <v>2045</v>
      </c>
      <c r="L1571">
        <v>30</v>
      </c>
      <c r="M1571">
        <v>6</v>
      </c>
      <c r="N1571">
        <v>2045</v>
      </c>
      <c r="O1571" s="2">
        <f t="shared" si="58"/>
        <v>53083</v>
      </c>
      <c r="P1571" s="2">
        <f t="shared" si="59"/>
        <v>53143</v>
      </c>
    </row>
    <row r="1572" spans="2:16" x14ac:dyDescent="0.3">
      <c r="B1572">
        <v>1569</v>
      </c>
      <c r="C1572" t="s">
        <v>2587</v>
      </c>
      <c r="D1572" t="s">
        <v>83</v>
      </c>
      <c r="E1572" t="s">
        <v>83</v>
      </c>
      <c r="F1572" t="s">
        <v>1496</v>
      </c>
      <c r="G1572" t="s">
        <v>949</v>
      </c>
      <c r="I1572">
        <v>1</v>
      </c>
      <c r="J1572">
        <v>5</v>
      </c>
      <c r="K1572">
        <v>2046</v>
      </c>
      <c r="L1572">
        <v>30</v>
      </c>
      <c r="M1572">
        <v>6</v>
      </c>
      <c r="N1572">
        <v>2046</v>
      </c>
      <c r="O1572" s="2">
        <f t="shared" si="58"/>
        <v>53448</v>
      </c>
      <c r="P1572" s="2">
        <f t="shared" si="59"/>
        <v>53508</v>
      </c>
    </row>
    <row r="1573" spans="2:16" x14ac:dyDescent="0.3">
      <c r="B1573">
        <v>1570</v>
      </c>
      <c r="C1573" t="s">
        <v>2588</v>
      </c>
      <c r="D1573" t="s">
        <v>83</v>
      </c>
      <c r="E1573" t="s">
        <v>83</v>
      </c>
      <c r="F1573" t="s">
        <v>1498</v>
      </c>
      <c r="G1573" t="s">
        <v>951</v>
      </c>
      <c r="I1573">
        <v>1</v>
      </c>
      <c r="J1573">
        <v>5</v>
      </c>
      <c r="K1573">
        <v>2047</v>
      </c>
      <c r="L1573">
        <v>30</v>
      </c>
      <c r="M1573">
        <v>6</v>
      </c>
      <c r="N1573">
        <v>2047</v>
      </c>
      <c r="O1573" s="2">
        <f t="shared" si="58"/>
        <v>53813</v>
      </c>
      <c r="P1573" s="2">
        <f t="shared" si="59"/>
        <v>53873</v>
      </c>
    </row>
    <row r="1574" spans="2:16" x14ac:dyDescent="0.3">
      <c r="B1574">
        <v>1571</v>
      </c>
      <c r="C1574" t="s">
        <v>2589</v>
      </c>
      <c r="D1574" t="s">
        <v>83</v>
      </c>
      <c r="E1574" t="s">
        <v>83</v>
      </c>
      <c r="F1574" t="s">
        <v>1500</v>
      </c>
      <c r="G1574" t="s">
        <v>953</v>
      </c>
      <c r="I1574">
        <v>1</v>
      </c>
      <c r="J1574">
        <v>5</v>
      </c>
      <c r="K1574">
        <v>2048</v>
      </c>
      <c r="L1574">
        <v>30</v>
      </c>
      <c r="M1574">
        <v>6</v>
      </c>
      <c r="N1574">
        <v>2048</v>
      </c>
      <c r="O1574" s="2">
        <f t="shared" si="58"/>
        <v>54179</v>
      </c>
      <c r="P1574" s="2">
        <f t="shared" si="59"/>
        <v>54239</v>
      </c>
    </row>
    <row r="1575" spans="2:16" x14ac:dyDescent="0.3">
      <c r="B1575">
        <v>1572</v>
      </c>
      <c r="C1575" t="s">
        <v>2590</v>
      </c>
      <c r="D1575" t="s">
        <v>83</v>
      </c>
      <c r="E1575" t="s">
        <v>83</v>
      </c>
      <c r="F1575" t="s">
        <v>1502</v>
      </c>
      <c r="G1575" t="s">
        <v>955</v>
      </c>
      <c r="I1575">
        <v>1</v>
      </c>
      <c r="J1575">
        <v>5</v>
      </c>
      <c r="K1575">
        <v>2049</v>
      </c>
      <c r="L1575">
        <v>30</v>
      </c>
      <c r="M1575">
        <v>6</v>
      </c>
      <c r="N1575">
        <v>2049</v>
      </c>
      <c r="O1575" s="2">
        <f t="shared" si="58"/>
        <v>54544</v>
      </c>
      <c r="P1575" s="2">
        <f t="shared" si="59"/>
        <v>54604</v>
      </c>
    </row>
    <row r="1576" spans="2:16" x14ac:dyDescent="0.3">
      <c r="B1576">
        <v>1573</v>
      </c>
      <c r="C1576" t="s">
        <v>2591</v>
      </c>
      <c r="D1576" t="s">
        <v>83</v>
      </c>
      <c r="E1576" t="s">
        <v>83</v>
      </c>
      <c r="F1576" t="s">
        <v>1504</v>
      </c>
      <c r="G1576" t="s">
        <v>957</v>
      </c>
      <c r="I1576">
        <v>1</v>
      </c>
      <c r="J1576">
        <v>5</v>
      </c>
      <c r="K1576">
        <v>2050</v>
      </c>
      <c r="L1576">
        <v>30</v>
      </c>
      <c r="M1576">
        <v>6</v>
      </c>
      <c r="N1576">
        <v>2050</v>
      </c>
      <c r="O1576" s="2">
        <f t="shared" si="58"/>
        <v>54909</v>
      </c>
      <c r="P1576" s="2">
        <f t="shared" si="59"/>
        <v>54969</v>
      </c>
    </row>
    <row r="1577" spans="2:16" x14ac:dyDescent="0.3">
      <c r="B1577">
        <v>1574</v>
      </c>
      <c r="C1577" t="s">
        <v>2592</v>
      </c>
      <c r="D1577" t="s">
        <v>83</v>
      </c>
      <c r="E1577" t="s">
        <v>83</v>
      </c>
      <c r="F1577" t="s">
        <v>958</v>
      </c>
      <c r="G1577" t="s">
        <v>1385</v>
      </c>
      <c r="I1577">
        <v>1</v>
      </c>
      <c r="J1577">
        <v>7</v>
      </c>
      <c r="K1577" s="5">
        <v>1990</v>
      </c>
      <c r="L1577">
        <v>31</v>
      </c>
      <c r="M1577">
        <v>8</v>
      </c>
      <c r="N1577" s="5">
        <v>1990</v>
      </c>
      <c r="O1577" s="2">
        <f t="shared" si="58"/>
        <v>33055</v>
      </c>
      <c r="P1577" s="2">
        <f t="shared" si="59"/>
        <v>33116</v>
      </c>
    </row>
    <row r="1578" spans="2:16" x14ac:dyDescent="0.3">
      <c r="B1578">
        <v>1575</v>
      </c>
      <c r="C1578" t="s">
        <v>2593</v>
      </c>
      <c r="D1578" t="s">
        <v>83</v>
      </c>
      <c r="E1578" t="s">
        <v>83</v>
      </c>
      <c r="F1578" t="s">
        <v>960</v>
      </c>
      <c r="G1578" t="s">
        <v>1387</v>
      </c>
      <c r="I1578">
        <v>1</v>
      </c>
      <c r="J1578">
        <v>7</v>
      </c>
      <c r="K1578">
        <v>1991</v>
      </c>
      <c r="L1578">
        <v>31</v>
      </c>
      <c r="M1578">
        <v>8</v>
      </c>
      <c r="N1578">
        <v>1991</v>
      </c>
      <c r="O1578" s="2">
        <f t="shared" si="58"/>
        <v>33420</v>
      </c>
      <c r="P1578" s="2">
        <f t="shared" si="59"/>
        <v>33481</v>
      </c>
    </row>
    <row r="1579" spans="2:16" x14ac:dyDescent="0.3">
      <c r="B1579">
        <v>1576</v>
      </c>
      <c r="C1579" t="s">
        <v>2594</v>
      </c>
      <c r="D1579" t="s">
        <v>83</v>
      </c>
      <c r="E1579" t="s">
        <v>83</v>
      </c>
      <c r="F1579" t="s">
        <v>962</v>
      </c>
      <c r="G1579" t="s">
        <v>1389</v>
      </c>
      <c r="I1579">
        <v>1</v>
      </c>
      <c r="J1579">
        <v>7</v>
      </c>
      <c r="K1579">
        <v>1992</v>
      </c>
      <c r="L1579">
        <v>31</v>
      </c>
      <c r="M1579">
        <v>8</v>
      </c>
      <c r="N1579">
        <v>1992</v>
      </c>
      <c r="O1579" s="2">
        <f t="shared" si="58"/>
        <v>33786</v>
      </c>
      <c r="P1579" s="2">
        <f t="shared" si="59"/>
        <v>33847</v>
      </c>
    </row>
    <row r="1580" spans="2:16" x14ac:dyDescent="0.3">
      <c r="B1580">
        <v>1577</v>
      </c>
      <c r="C1580" t="s">
        <v>2595</v>
      </c>
      <c r="D1580" t="s">
        <v>83</v>
      </c>
      <c r="E1580" t="s">
        <v>83</v>
      </c>
      <c r="F1580" t="s">
        <v>964</v>
      </c>
      <c r="G1580" t="s">
        <v>1391</v>
      </c>
      <c r="I1580">
        <v>1</v>
      </c>
      <c r="J1580">
        <v>7</v>
      </c>
      <c r="K1580">
        <v>1993</v>
      </c>
      <c r="L1580">
        <v>31</v>
      </c>
      <c r="M1580">
        <v>8</v>
      </c>
      <c r="N1580">
        <v>1993</v>
      </c>
      <c r="O1580" s="2">
        <f t="shared" si="58"/>
        <v>34151</v>
      </c>
      <c r="P1580" s="2">
        <f t="shared" si="59"/>
        <v>34212</v>
      </c>
    </row>
    <row r="1581" spans="2:16" x14ac:dyDescent="0.3">
      <c r="B1581">
        <v>1578</v>
      </c>
      <c r="C1581" t="s">
        <v>2596</v>
      </c>
      <c r="D1581" t="s">
        <v>83</v>
      </c>
      <c r="E1581" t="s">
        <v>83</v>
      </c>
      <c r="F1581" t="s">
        <v>966</v>
      </c>
      <c r="G1581" t="s">
        <v>1393</v>
      </c>
      <c r="I1581">
        <v>1</v>
      </c>
      <c r="J1581">
        <v>7</v>
      </c>
      <c r="K1581">
        <v>1994</v>
      </c>
      <c r="L1581">
        <v>31</v>
      </c>
      <c r="M1581">
        <v>8</v>
      </c>
      <c r="N1581">
        <v>1994</v>
      </c>
      <c r="O1581" s="2">
        <f t="shared" si="58"/>
        <v>34516</v>
      </c>
      <c r="P1581" s="2">
        <f t="shared" si="59"/>
        <v>34577</v>
      </c>
    </row>
    <row r="1582" spans="2:16" x14ac:dyDescent="0.3">
      <c r="B1582">
        <v>1579</v>
      </c>
      <c r="C1582" t="s">
        <v>2597</v>
      </c>
      <c r="D1582" t="s">
        <v>83</v>
      </c>
      <c r="E1582" t="s">
        <v>83</v>
      </c>
      <c r="F1582" t="s">
        <v>968</v>
      </c>
      <c r="G1582" t="s">
        <v>1395</v>
      </c>
      <c r="I1582">
        <v>1</v>
      </c>
      <c r="J1582">
        <v>7</v>
      </c>
      <c r="K1582">
        <v>1995</v>
      </c>
      <c r="L1582">
        <v>31</v>
      </c>
      <c r="M1582">
        <v>8</v>
      </c>
      <c r="N1582">
        <v>1995</v>
      </c>
      <c r="O1582" s="2">
        <f t="shared" si="58"/>
        <v>34881</v>
      </c>
      <c r="P1582" s="2">
        <f t="shared" si="59"/>
        <v>34942</v>
      </c>
    </row>
    <row r="1583" spans="2:16" x14ac:dyDescent="0.3">
      <c r="B1583">
        <v>1580</v>
      </c>
      <c r="C1583" t="s">
        <v>2598</v>
      </c>
      <c r="D1583" t="s">
        <v>83</v>
      </c>
      <c r="E1583" t="s">
        <v>83</v>
      </c>
      <c r="F1583" t="s">
        <v>970</v>
      </c>
      <c r="G1583" t="s">
        <v>1397</v>
      </c>
      <c r="I1583">
        <v>1</v>
      </c>
      <c r="J1583">
        <v>7</v>
      </c>
      <c r="K1583">
        <v>1996</v>
      </c>
      <c r="L1583">
        <v>31</v>
      </c>
      <c r="M1583">
        <v>8</v>
      </c>
      <c r="N1583">
        <v>1996</v>
      </c>
      <c r="O1583" s="2">
        <f t="shared" si="58"/>
        <v>35247</v>
      </c>
      <c r="P1583" s="2">
        <f t="shared" si="59"/>
        <v>35308</v>
      </c>
    </row>
    <row r="1584" spans="2:16" x14ac:dyDescent="0.3">
      <c r="B1584">
        <v>1581</v>
      </c>
      <c r="C1584" t="s">
        <v>2599</v>
      </c>
      <c r="D1584" t="s">
        <v>83</v>
      </c>
      <c r="E1584" t="s">
        <v>83</v>
      </c>
      <c r="F1584" t="s">
        <v>972</v>
      </c>
      <c r="G1584" t="s">
        <v>1399</v>
      </c>
      <c r="I1584">
        <v>1</v>
      </c>
      <c r="J1584">
        <v>7</v>
      </c>
      <c r="K1584">
        <v>1997</v>
      </c>
      <c r="L1584">
        <v>31</v>
      </c>
      <c r="M1584">
        <v>8</v>
      </c>
      <c r="N1584">
        <v>1997</v>
      </c>
      <c r="O1584" s="2">
        <f t="shared" si="58"/>
        <v>35612</v>
      </c>
      <c r="P1584" s="2">
        <f t="shared" si="59"/>
        <v>35673</v>
      </c>
    </row>
    <row r="1585" spans="2:16" x14ac:dyDescent="0.3">
      <c r="B1585">
        <v>1582</v>
      </c>
      <c r="C1585" t="s">
        <v>2600</v>
      </c>
      <c r="D1585" t="s">
        <v>83</v>
      </c>
      <c r="E1585" t="s">
        <v>83</v>
      </c>
      <c r="F1585" t="s">
        <v>974</v>
      </c>
      <c r="G1585" t="s">
        <v>1401</v>
      </c>
      <c r="I1585">
        <v>1</v>
      </c>
      <c r="J1585">
        <v>7</v>
      </c>
      <c r="K1585">
        <v>1998</v>
      </c>
      <c r="L1585">
        <v>31</v>
      </c>
      <c r="M1585">
        <v>8</v>
      </c>
      <c r="N1585">
        <v>1998</v>
      </c>
      <c r="O1585" s="2">
        <f t="shared" si="58"/>
        <v>35977</v>
      </c>
      <c r="P1585" s="2">
        <f t="shared" si="59"/>
        <v>36038</v>
      </c>
    </row>
    <row r="1586" spans="2:16" x14ac:dyDescent="0.3">
      <c r="B1586">
        <v>1583</v>
      </c>
      <c r="C1586" t="s">
        <v>2601</v>
      </c>
      <c r="D1586" t="s">
        <v>83</v>
      </c>
      <c r="E1586" t="s">
        <v>83</v>
      </c>
      <c r="F1586" t="s">
        <v>976</v>
      </c>
      <c r="G1586" t="s">
        <v>1403</v>
      </c>
      <c r="I1586">
        <v>1</v>
      </c>
      <c r="J1586">
        <v>7</v>
      </c>
      <c r="K1586">
        <v>1999</v>
      </c>
      <c r="L1586">
        <v>31</v>
      </c>
      <c r="M1586">
        <v>8</v>
      </c>
      <c r="N1586">
        <v>1999</v>
      </c>
      <c r="O1586" s="2">
        <f t="shared" si="58"/>
        <v>36342</v>
      </c>
      <c r="P1586" s="2">
        <f t="shared" si="59"/>
        <v>36403</v>
      </c>
    </row>
    <row r="1587" spans="2:16" x14ac:dyDescent="0.3">
      <c r="B1587">
        <v>1584</v>
      </c>
      <c r="C1587" t="s">
        <v>2602</v>
      </c>
      <c r="D1587" t="s">
        <v>83</v>
      </c>
      <c r="E1587" t="s">
        <v>83</v>
      </c>
      <c r="F1587" t="s">
        <v>978</v>
      </c>
      <c r="G1587" t="s">
        <v>1405</v>
      </c>
      <c r="I1587">
        <v>1</v>
      </c>
      <c r="J1587">
        <v>7</v>
      </c>
      <c r="K1587">
        <v>2000</v>
      </c>
      <c r="L1587">
        <v>31</v>
      </c>
      <c r="M1587">
        <v>8</v>
      </c>
      <c r="N1587">
        <v>2000</v>
      </c>
      <c r="O1587" s="2">
        <f t="shared" ref="O1587:O1650" si="60">+DATE(K1587,J1587,I1587)</f>
        <v>36708</v>
      </c>
      <c r="P1587" s="2">
        <f t="shared" ref="P1587:P1650" si="61">+DATE(N1587,M1587,L1587)</f>
        <v>36769</v>
      </c>
    </row>
    <row r="1588" spans="2:16" x14ac:dyDescent="0.3">
      <c r="B1588">
        <v>1585</v>
      </c>
      <c r="C1588" t="s">
        <v>2603</v>
      </c>
      <c r="D1588" t="s">
        <v>83</v>
      </c>
      <c r="E1588" t="s">
        <v>83</v>
      </c>
      <c r="F1588" t="s">
        <v>980</v>
      </c>
      <c r="G1588" t="s">
        <v>1407</v>
      </c>
      <c r="I1588">
        <v>1</v>
      </c>
      <c r="J1588">
        <v>7</v>
      </c>
      <c r="K1588">
        <v>2001</v>
      </c>
      <c r="L1588">
        <v>31</v>
      </c>
      <c r="M1588">
        <v>8</v>
      </c>
      <c r="N1588">
        <v>2001</v>
      </c>
      <c r="O1588" s="2">
        <f t="shared" si="60"/>
        <v>37073</v>
      </c>
      <c r="P1588" s="2">
        <f t="shared" si="61"/>
        <v>37134</v>
      </c>
    </row>
    <row r="1589" spans="2:16" x14ac:dyDescent="0.3">
      <c r="B1589">
        <v>1586</v>
      </c>
      <c r="C1589" t="s">
        <v>2604</v>
      </c>
      <c r="D1589" t="s">
        <v>83</v>
      </c>
      <c r="E1589" t="s">
        <v>83</v>
      </c>
      <c r="F1589" t="s">
        <v>982</v>
      </c>
      <c r="G1589" t="s">
        <v>1409</v>
      </c>
      <c r="I1589">
        <v>1</v>
      </c>
      <c r="J1589">
        <v>7</v>
      </c>
      <c r="K1589">
        <v>2002</v>
      </c>
      <c r="L1589">
        <v>31</v>
      </c>
      <c r="M1589">
        <v>8</v>
      </c>
      <c r="N1589">
        <v>2002</v>
      </c>
      <c r="O1589" s="2">
        <f t="shared" si="60"/>
        <v>37438</v>
      </c>
      <c r="P1589" s="2">
        <f t="shared" si="61"/>
        <v>37499</v>
      </c>
    </row>
    <row r="1590" spans="2:16" x14ac:dyDescent="0.3">
      <c r="B1590">
        <v>1587</v>
      </c>
      <c r="C1590" t="s">
        <v>2605</v>
      </c>
      <c r="D1590" t="s">
        <v>83</v>
      </c>
      <c r="E1590" t="s">
        <v>83</v>
      </c>
      <c r="F1590" t="s">
        <v>984</v>
      </c>
      <c r="G1590" t="s">
        <v>1411</v>
      </c>
      <c r="I1590">
        <v>1</v>
      </c>
      <c r="J1590">
        <v>7</v>
      </c>
      <c r="K1590">
        <v>2003</v>
      </c>
      <c r="L1590">
        <v>31</v>
      </c>
      <c r="M1590">
        <v>8</v>
      </c>
      <c r="N1590">
        <v>2003</v>
      </c>
      <c r="O1590" s="2">
        <f t="shared" si="60"/>
        <v>37803</v>
      </c>
      <c r="P1590" s="2">
        <f t="shared" si="61"/>
        <v>37864</v>
      </c>
    </row>
    <row r="1591" spans="2:16" x14ac:dyDescent="0.3">
      <c r="B1591">
        <v>1588</v>
      </c>
      <c r="C1591" t="s">
        <v>2606</v>
      </c>
      <c r="D1591" t="s">
        <v>83</v>
      </c>
      <c r="E1591" t="s">
        <v>83</v>
      </c>
      <c r="F1591" t="s">
        <v>986</v>
      </c>
      <c r="G1591" t="s">
        <v>1413</v>
      </c>
      <c r="I1591">
        <v>1</v>
      </c>
      <c r="J1591">
        <v>7</v>
      </c>
      <c r="K1591">
        <v>2004</v>
      </c>
      <c r="L1591">
        <v>31</v>
      </c>
      <c r="M1591">
        <v>8</v>
      </c>
      <c r="N1591">
        <v>2004</v>
      </c>
      <c r="O1591" s="2">
        <f t="shared" si="60"/>
        <v>38169</v>
      </c>
      <c r="P1591" s="2">
        <f t="shared" si="61"/>
        <v>38230</v>
      </c>
    </row>
    <row r="1592" spans="2:16" x14ac:dyDescent="0.3">
      <c r="B1592">
        <v>1589</v>
      </c>
      <c r="C1592" t="s">
        <v>2607</v>
      </c>
      <c r="D1592" t="s">
        <v>83</v>
      </c>
      <c r="E1592" t="s">
        <v>83</v>
      </c>
      <c r="F1592" t="s">
        <v>988</v>
      </c>
      <c r="G1592" t="s">
        <v>1415</v>
      </c>
      <c r="I1592">
        <v>1</v>
      </c>
      <c r="J1592">
        <v>7</v>
      </c>
      <c r="K1592">
        <v>2005</v>
      </c>
      <c r="L1592">
        <v>31</v>
      </c>
      <c r="M1592">
        <v>8</v>
      </c>
      <c r="N1592">
        <v>2005</v>
      </c>
      <c r="O1592" s="2">
        <f t="shared" si="60"/>
        <v>38534</v>
      </c>
      <c r="P1592" s="2">
        <f t="shared" si="61"/>
        <v>38595</v>
      </c>
    </row>
    <row r="1593" spans="2:16" x14ac:dyDescent="0.3">
      <c r="B1593">
        <v>1590</v>
      </c>
      <c r="C1593" t="s">
        <v>2608</v>
      </c>
      <c r="D1593" t="s">
        <v>83</v>
      </c>
      <c r="E1593" t="s">
        <v>83</v>
      </c>
      <c r="F1593" t="s">
        <v>990</v>
      </c>
      <c r="G1593" t="s">
        <v>1417</v>
      </c>
      <c r="I1593">
        <v>1</v>
      </c>
      <c r="J1593">
        <v>7</v>
      </c>
      <c r="K1593">
        <v>2006</v>
      </c>
      <c r="L1593">
        <v>31</v>
      </c>
      <c r="M1593">
        <v>8</v>
      </c>
      <c r="N1593">
        <v>2006</v>
      </c>
      <c r="O1593" s="2">
        <f t="shared" si="60"/>
        <v>38899</v>
      </c>
      <c r="P1593" s="2">
        <f t="shared" si="61"/>
        <v>38960</v>
      </c>
    </row>
    <row r="1594" spans="2:16" x14ac:dyDescent="0.3">
      <c r="B1594">
        <v>1591</v>
      </c>
      <c r="C1594" t="s">
        <v>2609</v>
      </c>
      <c r="D1594" t="s">
        <v>83</v>
      </c>
      <c r="E1594" t="s">
        <v>83</v>
      </c>
      <c r="F1594" t="s">
        <v>992</v>
      </c>
      <c r="G1594" t="s">
        <v>1419</v>
      </c>
      <c r="I1594">
        <v>1</v>
      </c>
      <c r="J1594">
        <v>7</v>
      </c>
      <c r="K1594">
        <v>2007</v>
      </c>
      <c r="L1594">
        <v>31</v>
      </c>
      <c r="M1594">
        <v>8</v>
      </c>
      <c r="N1594">
        <v>2007</v>
      </c>
      <c r="O1594" s="2">
        <f t="shared" si="60"/>
        <v>39264</v>
      </c>
      <c r="P1594" s="2">
        <f t="shared" si="61"/>
        <v>39325</v>
      </c>
    </row>
    <row r="1595" spans="2:16" x14ac:dyDescent="0.3">
      <c r="B1595">
        <v>1592</v>
      </c>
      <c r="C1595" t="s">
        <v>2610</v>
      </c>
      <c r="D1595" t="s">
        <v>83</v>
      </c>
      <c r="E1595" t="s">
        <v>83</v>
      </c>
      <c r="F1595" t="s">
        <v>994</v>
      </c>
      <c r="G1595" t="s">
        <v>1421</v>
      </c>
      <c r="I1595">
        <v>1</v>
      </c>
      <c r="J1595">
        <v>7</v>
      </c>
      <c r="K1595">
        <v>2008</v>
      </c>
      <c r="L1595">
        <v>31</v>
      </c>
      <c r="M1595">
        <v>8</v>
      </c>
      <c r="N1595">
        <v>2008</v>
      </c>
      <c r="O1595" s="2">
        <f t="shared" si="60"/>
        <v>39630</v>
      </c>
      <c r="P1595" s="2">
        <f t="shared" si="61"/>
        <v>39691</v>
      </c>
    </row>
    <row r="1596" spans="2:16" x14ac:dyDescent="0.3">
      <c r="B1596">
        <v>1593</v>
      </c>
      <c r="C1596" t="s">
        <v>2611</v>
      </c>
      <c r="D1596" t="s">
        <v>83</v>
      </c>
      <c r="E1596" t="s">
        <v>83</v>
      </c>
      <c r="F1596" t="s">
        <v>996</v>
      </c>
      <c r="G1596" t="s">
        <v>1423</v>
      </c>
      <c r="I1596">
        <v>1</v>
      </c>
      <c r="J1596">
        <v>7</v>
      </c>
      <c r="K1596">
        <v>2009</v>
      </c>
      <c r="L1596">
        <v>31</v>
      </c>
      <c r="M1596">
        <v>8</v>
      </c>
      <c r="N1596">
        <v>2009</v>
      </c>
      <c r="O1596" s="2">
        <f t="shared" si="60"/>
        <v>39995</v>
      </c>
      <c r="P1596" s="2">
        <f t="shared" si="61"/>
        <v>40056</v>
      </c>
    </row>
    <row r="1597" spans="2:16" x14ac:dyDescent="0.3">
      <c r="B1597">
        <v>1594</v>
      </c>
      <c r="C1597" t="s">
        <v>2612</v>
      </c>
      <c r="D1597" t="s">
        <v>83</v>
      </c>
      <c r="E1597" t="s">
        <v>83</v>
      </c>
      <c r="F1597" t="s">
        <v>998</v>
      </c>
      <c r="G1597" t="s">
        <v>1425</v>
      </c>
      <c r="I1597">
        <v>1</v>
      </c>
      <c r="J1597">
        <v>7</v>
      </c>
      <c r="K1597">
        <v>2010</v>
      </c>
      <c r="L1597">
        <v>31</v>
      </c>
      <c r="M1597">
        <v>8</v>
      </c>
      <c r="N1597">
        <v>2010</v>
      </c>
      <c r="O1597" s="2">
        <f t="shared" si="60"/>
        <v>40360</v>
      </c>
      <c r="P1597" s="2">
        <f t="shared" si="61"/>
        <v>40421</v>
      </c>
    </row>
    <row r="1598" spans="2:16" x14ac:dyDescent="0.3">
      <c r="B1598">
        <v>1595</v>
      </c>
      <c r="C1598" t="s">
        <v>2613</v>
      </c>
      <c r="D1598" t="s">
        <v>83</v>
      </c>
      <c r="E1598" t="s">
        <v>83</v>
      </c>
      <c r="F1598" t="s">
        <v>1000</v>
      </c>
      <c r="G1598" t="s">
        <v>1427</v>
      </c>
      <c r="I1598">
        <v>1</v>
      </c>
      <c r="J1598">
        <v>7</v>
      </c>
      <c r="K1598">
        <v>2011</v>
      </c>
      <c r="L1598">
        <v>31</v>
      </c>
      <c r="M1598">
        <v>8</v>
      </c>
      <c r="N1598">
        <v>2011</v>
      </c>
      <c r="O1598" s="2">
        <f t="shared" si="60"/>
        <v>40725</v>
      </c>
      <c r="P1598" s="2">
        <f t="shared" si="61"/>
        <v>40786</v>
      </c>
    </row>
    <row r="1599" spans="2:16" x14ac:dyDescent="0.3">
      <c r="B1599">
        <v>1596</v>
      </c>
      <c r="C1599" t="s">
        <v>2614</v>
      </c>
      <c r="D1599" t="s">
        <v>83</v>
      </c>
      <c r="E1599" t="s">
        <v>83</v>
      </c>
      <c r="F1599" t="s">
        <v>1002</v>
      </c>
      <c r="G1599" t="s">
        <v>1429</v>
      </c>
      <c r="I1599">
        <v>1</v>
      </c>
      <c r="J1599">
        <v>7</v>
      </c>
      <c r="K1599">
        <v>2012</v>
      </c>
      <c r="L1599">
        <v>31</v>
      </c>
      <c r="M1599">
        <v>8</v>
      </c>
      <c r="N1599">
        <v>2012</v>
      </c>
      <c r="O1599" s="2">
        <f t="shared" si="60"/>
        <v>41091</v>
      </c>
      <c r="P1599" s="2">
        <f t="shared" si="61"/>
        <v>41152</v>
      </c>
    </row>
    <row r="1600" spans="2:16" x14ac:dyDescent="0.3">
      <c r="B1600">
        <v>1597</v>
      </c>
      <c r="C1600" t="s">
        <v>2615</v>
      </c>
      <c r="D1600" t="s">
        <v>83</v>
      </c>
      <c r="E1600" t="s">
        <v>83</v>
      </c>
      <c r="F1600" t="s">
        <v>1004</v>
      </c>
      <c r="G1600" t="s">
        <v>1431</v>
      </c>
      <c r="I1600">
        <v>1</v>
      </c>
      <c r="J1600">
        <v>7</v>
      </c>
      <c r="K1600">
        <v>2013</v>
      </c>
      <c r="L1600">
        <v>31</v>
      </c>
      <c r="M1600">
        <v>8</v>
      </c>
      <c r="N1600">
        <v>2013</v>
      </c>
      <c r="O1600" s="2">
        <f t="shared" si="60"/>
        <v>41456</v>
      </c>
      <c r="P1600" s="2">
        <f t="shared" si="61"/>
        <v>41517</v>
      </c>
    </row>
    <row r="1601" spans="2:16" x14ac:dyDescent="0.3">
      <c r="B1601">
        <v>1598</v>
      </c>
      <c r="C1601" t="s">
        <v>2616</v>
      </c>
      <c r="D1601" t="s">
        <v>83</v>
      </c>
      <c r="E1601" t="s">
        <v>83</v>
      </c>
      <c r="F1601" t="s">
        <v>1006</v>
      </c>
      <c r="G1601" t="s">
        <v>1433</v>
      </c>
      <c r="I1601">
        <v>1</v>
      </c>
      <c r="J1601">
        <v>7</v>
      </c>
      <c r="K1601">
        <v>2014</v>
      </c>
      <c r="L1601">
        <v>31</v>
      </c>
      <c r="M1601">
        <v>8</v>
      </c>
      <c r="N1601">
        <v>2014</v>
      </c>
      <c r="O1601" s="2">
        <f t="shared" si="60"/>
        <v>41821</v>
      </c>
      <c r="P1601" s="2">
        <f t="shared" si="61"/>
        <v>41882</v>
      </c>
    </row>
    <row r="1602" spans="2:16" x14ac:dyDescent="0.3">
      <c r="B1602">
        <v>1599</v>
      </c>
      <c r="C1602" t="s">
        <v>2617</v>
      </c>
      <c r="D1602" t="s">
        <v>83</v>
      </c>
      <c r="E1602" t="s">
        <v>83</v>
      </c>
      <c r="F1602" t="s">
        <v>1008</v>
      </c>
      <c r="G1602" t="s">
        <v>1435</v>
      </c>
      <c r="I1602">
        <v>1</v>
      </c>
      <c r="J1602">
        <v>7</v>
      </c>
      <c r="K1602">
        <v>2015</v>
      </c>
      <c r="L1602">
        <v>31</v>
      </c>
      <c r="M1602">
        <v>8</v>
      </c>
      <c r="N1602">
        <v>2015</v>
      </c>
      <c r="O1602" s="2">
        <f t="shared" si="60"/>
        <v>42186</v>
      </c>
      <c r="P1602" s="2">
        <f t="shared" si="61"/>
        <v>42247</v>
      </c>
    </row>
    <row r="1603" spans="2:16" x14ac:dyDescent="0.3">
      <c r="B1603">
        <v>1600</v>
      </c>
      <c r="C1603" t="s">
        <v>2618</v>
      </c>
      <c r="D1603" t="s">
        <v>83</v>
      </c>
      <c r="E1603" t="s">
        <v>83</v>
      </c>
      <c r="F1603" t="s">
        <v>1010</v>
      </c>
      <c r="G1603" t="s">
        <v>1437</v>
      </c>
      <c r="I1603">
        <v>1</v>
      </c>
      <c r="J1603">
        <v>7</v>
      </c>
      <c r="K1603">
        <v>2016</v>
      </c>
      <c r="L1603">
        <v>31</v>
      </c>
      <c r="M1603">
        <v>8</v>
      </c>
      <c r="N1603">
        <v>2016</v>
      </c>
      <c r="O1603" s="2">
        <f t="shared" si="60"/>
        <v>42552</v>
      </c>
      <c r="P1603" s="2">
        <f t="shared" si="61"/>
        <v>42613</v>
      </c>
    </row>
    <row r="1604" spans="2:16" x14ac:dyDescent="0.3">
      <c r="B1604">
        <v>1601</v>
      </c>
      <c r="C1604" t="s">
        <v>2619</v>
      </c>
      <c r="D1604" t="s">
        <v>83</v>
      </c>
      <c r="E1604" t="s">
        <v>83</v>
      </c>
      <c r="F1604" t="s">
        <v>1012</v>
      </c>
      <c r="G1604" t="s">
        <v>1439</v>
      </c>
      <c r="I1604">
        <v>1</v>
      </c>
      <c r="J1604">
        <v>7</v>
      </c>
      <c r="K1604">
        <v>2017</v>
      </c>
      <c r="L1604">
        <v>31</v>
      </c>
      <c r="M1604">
        <v>8</v>
      </c>
      <c r="N1604">
        <v>2017</v>
      </c>
      <c r="O1604" s="2">
        <f t="shared" si="60"/>
        <v>42917</v>
      </c>
      <c r="P1604" s="2">
        <f t="shared" si="61"/>
        <v>42978</v>
      </c>
    </row>
    <row r="1605" spans="2:16" x14ac:dyDescent="0.3">
      <c r="B1605">
        <v>1602</v>
      </c>
      <c r="C1605" t="s">
        <v>2620</v>
      </c>
      <c r="D1605" t="s">
        <v>83</v>
      </c>
      <c r="E1605" t="s">
        <v>83</v>
      </c>
      <c r="F1605" t="s">
        <v>1014</v>
      </c>
      <c r="G1605" t="s">
        <v>1441</v>
      </c>
      <c r="I1605">
        <v>1</v>
      </c>
      <c r="J1605">
        <v>7</v>
      </c>
      <c r="K1605">
        <v>2018</v>
      </c>
      <c r="L1605">
        <v>31</v>
      </c>
      <c r="M1605">
        <v>8</v>
      </c>
      <c r="N1605">
        <v>2018</v>
      </c>
      <c r="O1605" s="2">
        <f t="shared" si="60"/>
        <v>43282</v>
      </c>
      <c r="P1605" s="2">
        <f t="shared" si="61"/>
        <v>43343</v>
      </c>
    </row>
    <row r="1606" spans="2:16" x14ac:dyDescent="0.3">
      <c r="B1606">
        <v>1603</v>
      </c>
      <c r="C1606" t="s">
        <v>2621</v>
      </c>
      <c r="D1606" t="s">
        <v>83</v>
      </c>
      <c r="E1606" t="s">
        <v>83</v>
      </c>
      <c r="F1606" t="s">
        <v>1016</v>
      </c>
      <c r="G1606" t="s">
        <v>1443</v>
      </c>
      <c r="I1606">
        <v>1</v>
      </c>
      <c r="J1606">
        <v>7</v>
      </c>
      <c r="K1606">
        <v>2019</v>
      </c>
      <c r="L1606">
        <v>31</v>
      </c>
      <c r="M1606">
        <v>8</v>
      </c>
      <c r="N1606">
        <v>2019</v>
      </c>
      <c r="O1606" s="2">
        <f t="shared" si="60"/>
        <v>43647</v>
      </c>
      <c r="P1606" s="2">
        <f t="shared" si="61"/>
        <v>43708</v>
      </c>
    </row>
    <row r="1607" spans="2:16" x14ac:dyDescent="0.3">
      <c r="B1607">
        <v>1604</v>
      </c>
      <c r="C1607" t="s">
        <v>2622</v>
      </c>
      <c r="D1607" t="s">
        <v>83</v>
      </c>
      <c r="E1607" t="s">
        <v>83</v>
      </c>
      <c r="F1607" t="s">
        <v>1018</v>
      </c>
      <c r="G1607" t="s">
        <v>1445</v>
      </c>
      <c r="I1607">
        <v>1</v>
      </c>
      <c r="J1607">
        <v>7</v>
      </c>
      <c r="K1607">
        <v>2020</v>
      </c>
      <c r="L1607">
        <v>31</v>
      </c>
      <c r="M1607">
        <v>8</v>
      </c>
      <c r="N1607">
        <v>2020</v>
      </c>
      <c r="O1607" s="2">
        <f t="shared" si="60"/>
        <v>44013</v>
      </c>
      <c r="P1607" s="2">
        <f t="shared" si="61"/>
        <v>44074</v>
      </c>
    </row>
    <row r="1608" spans="2:16" x14ac:dyDescent="0.3">
      <c r="B1608">
        <v>1605</v>
      </c>
      <c r="C1608" t="s">
        <v>2623</v>
      </c>
      <c r="D1608" t="s">
        <v>83</v>
      </c>
      <c r="E1608" t="s">
        <v>83</v>
      </c>
      <c r="F1608" t="s">
        <v>1019</v>
      </c>
      <c r="G1608" t="s">
        <v>1447</v>
      </c>
      <c r="I1608">
        <v>1</v>
      </c>
      <c r="J1608">
        <v>7</v>
      </c>
      <c r="K1608">
        <v>2021</v>
      </c>
      <c r="L1608">
        <v>31</v>
      </c>
      <c r="M1608">
        <v>8</v>
      </c>
      <c r="N1608">
        <v>2021</v>
      </c>
      <c r="O1608" s="2">
        <f t="shared" si="60"/>
        <v>44378</v>
      </c>
      <c r="P1608" s="2">
        <f t="shared" si="61"/>
        <v>44439</v>
      </c>
    </row>
    <row r="1609" spans="2:16" x14ac:dyDescent="0.3">
      <c r="B1609">
        <v>1606</v>
      </c>
      <c r="C1609" t="s">
        <v>2624</v>
      </c>
      <c r="D1609" t="s">
        <v>83</v>
      </c>
      <c r="E1609" t="s">
        <v>83</v>
      </c>
      <c r="F1609" t="s">
        <v>1021</v>
      </c>
      <c r="G1609" t="s">
        <v>1449</v>
      </c>
      <c r="I1609">
        <v>1</v>
      </c>
      <c r="J1609">
        <v>7</v>
      </c>
      <c r="K1609">
        <v>2022</v>
      </c>
      <c r="L1609">
        <v>31</v>
      </c>
      <c r="M1609">
        <v>8</v>
      </c>
      <c r="N1609">
        <v>2022</v>
      </c>
      <c r="O1609" s="2">
        <f t="shared" si="60"/>
        <v>44743</v>
      </c>
      <c r="P1609" s="2">
        <f t="shared" si="61"/>
        <v>44804</v>
      </c>
    </row>
    <row r="1610" spans="2:16" x14ac:dyDescent="0.3">
      <c r="B1610">
        <v>1607</v>
      </c>
      <c r="C1610" t="s">
        <v>2625</v>
      </c>
      <c r="D1610" t="s">
        <v>83</v>
      </c>
      <c r="E1610" t="s">
        <v>83</v>
      </c>
      <c r="F1610" t="s">
        <v>1023</v>
      </c>
      <c r="G1610" t="s">
        <v>1451</v>
      </c>
      <c r="I1610">
        <v>1</v>
      </c>
      <c r="J1610">
        <v>7</v>
      </c>
      <c r="K1610">
        <v>2023</v>
      </c>
      <c r="L1610">
        <v>31</v>
      </c>
      <c r="M1610">
        <v>8</v>
      </c>
      <c r="N1610">
        <v>2023</v>
      </c>
      <c r="O1610" s="2">
        <f t="shared" si="60"/>
        <v>45108</v>
      </c>
      <c r="P1610" s="2">
        <f t="shared" si="61"/>
        <v>45169</v>
      </c>
    </row>
    <row r="1611" spans="2:16" x14ac:dyDescent="0.3">
      <c r="B1611">
        <v>1608</v>
      </c>
      <c r="C1611" t="s">
        <v>2626</v>
      </c>
      <c r="D1611" t="s">
        <v>83</v>
      </c>
      <c r="E1611" t="s">
        <v>83</v>
      </c>
      <c r="F1611" t="s">
        <v>1025</v>
      </c>
      <c r="G1611" t="s">
        <v>1453</v>
      </c>
      <c r="I1611">
        <v>1</v>
      </c>
      <c r="J1611">
        <v>7</v>
      </c>
      <c r="K1611">
        <v>2024</v>
      </c>
      <c r="L1611">
        <v>31</v>
      </c>
      <c r="M1611">
        <v>8</v>
      </c>
      <c r="N1611">
        <v>2024</v>
      </c>
      <c r="O1611" s="2">
        <f t="shared" si="60"/>
        <v>45474</v>
      </c>
      <c r="P1611" s="2">
        <f t="shared" si="61"/>
        <v>45535</v>
      </c>
    </row>
    <row r="1612" spans="2:16" x14ac:dyDescent="0.3">
      <c r="B1612">
        <v>1609</v>
      </c>
      <c r="C1612" t="s">
        <v>2627</v>
      </c>
      <c r="D1612" t="s">
        <v>83</v>
      </c>
      <c r="E1612" t="s">
        <v>83</v>
      </c>
      <c r="F1612" t="s">
        <v>1027</v>
      </c>
      <c r="G1612" t="s">
        <v>1455</v>
      </c>
      <c r="I1612">
        <v>1</v>
      </c>
      <c r="J1612">
        <v>7</v>
      </c>
      <c r="K1612">
        <v>2025</v>
      </c>
      <c r="L1612">
        <v>31</v>
      </c>
      <c r="M1612">
        <v>8</v>
      </c>
      <c r="N1612">
        <v>2025</v>
      </c>
      <c r="O1612" s="2">
        <f t="shared" si="60"/>
        <v>45839</v>
      </c>
      <c r="P1612" s="2">
        <f t="shared" si="61"/>
        <v>45900</v>
      </c>
    </row>
    <row r="1613" spans="2:16" x14ac:dyDescent="0.3">
      <c r="B1613">
        <v>1610</v>
      </c>
      <c r="C1613" t="s">
        <v>2628</v>
      </c>
      <c r="D1613" t="s">
        <v>83</v>
      </c>
      <c r="E1613" t="s">
        <v>83</v>
      </c>
      <c r="F1613" t="s">
        <v>1029</v>
      </c>
      <c r="G1613" t="s">
        <v>1457</v>
      </c>
      <c r="I1613">
        <v>1</v>
      </c>
      <c r="J1613">
        <v>7</v>
      </c>
      <c r="K1613">
        <v>2026</v>
      </c>
      <c r="L1613">
        <v>31</v>
      </c>
      <c r="M1613">
        <v>8</v>
      </c>
      <c r="N1613">
        <v>2026</v>
      </c>
      <c r="O1613" s="2">
        <f t="shared" si="60"/>
        <v>46204</v>
      </c>
      <c r="P1613" s="2">
        <f t="shared" si="61"/>
        <v>46265</v>
      </c>
    </row>
    <row r="1614" spans="2:16" x14ac:dyDescent="0.3">
      <c r="B1614">
        <v>1611</v>
      </c>
      <c r="C1614" t="s">
        <v>2629</v>
      </c>
      <c r="D1614" t="s">
        <v>83</v>
      </c>
      <c r="E1614" t="s">
        <v>83</v>
      </c>
      <c r="F1614" t="s">
        <v>1031</v>
      </c>
      <c r="G1614" t="s">
        <v>1459</v>
      </c>
      <c r="I1614">
        <v>1</v>
      </c>
      <c r="J1614">
        <v>7</v>
      </c>
      <c r="K1614">
        <v>2027</v>
      </c>
      <c r="L1614">
        <v>31</v>
      </c>
      <c r="M1614">
        <v>8</v>
      </c>
      <c r="N1614">
        <v>2027</v>
      </c>
      <c r="O1614" s="2">
        <f t="shared" si="60"/>
        <v>46569</v>
      </c>
      <c r="P1614" s="2">
        <f t="shared" si="61"/>
        <v>46630</v>
      </c>
    </row>
    <row r="1615" spans="2:16" x14ac:dyDescent="0.3">
      <c r="B1615">
        <v>1612</v>
      </c>
      <c r="C1615" t="s">
        <v>2630</v>
      </c>
      <c r="D1615" t="s">
        <v>83</v>
      </c>
      <c r="E1615" t="s">
        <v>83</v>
      </c>
      <c r="F1615" t="s">
        <v>1033</v>
      </c>
      <c r="G1615" t="s">
        <v>1461</v>
      </c>
      <c r="I1615">
        <v>1</v>
      </c>
      <c r="J1615">
        <v>7</v>
      </c>
      <c r="K1615">
        <v>2028</v>
      </c>
      <c r="L1615">
        <v>31</v>
      </c>
      <c r="M1615">
        <v>8</v>
      </c>
      <c r="N1615">
        <v>2028</v>
      </c>
      <c r="O1615" s="2">
        <f t="shared" si="60"/>
        <v>46935</v>
      </c>
      <c r="P1615" s="2">
        <f t="shared" si="61"/>
        <v>46996</v>
      </c>
    </row>
    <row r="1616" spans="2:16" x14ac:dyDescent="0.3">
      <c r="B1616">
        <v>1613</v>
      </c>
      <c r="C1616" t="s">
        <v>2631</v>
      </c>
      <c r="D1616" t="s">
        <v>83</v>
      </c>
      <c r="E1616" t="s">
        <v>83</v>
      </c>
      <c r="F1616" t="s">
        <v>1035</v>
      </c>
      <c r="G1616" t="s">
        <v>1463</v>
      </c>
      <c r="I1616">
        <v>1</v>
      </c>
      <c r="J1616">
        <v>7</v>
      </c>
      <c r="K1616">
        <v>2029</v>
      </c>
      <c r="L1616">
        <v>31</v>
      </c>
      <c r="M1616">
        <v>8</v>
      </c>
      <c r="N1616">
        <v>2029</v>
      </c>
      <c r="O1616" s="2">
        <f t="shared" si="60"/>
        <v>47300</v>
      </c>
      <c r="P1616" s="2">
        <f t="shared" si="61"/>
        <v>47361</v>
      </c>
    </row>
    <row r="1617" spans="2:16" x14ac:dyDescent="0.3">
      <c r="B1617">
        <v>1614</v>
      </c>
      <c r="C1617" t="s">
        <v>2632</v>
      </c>
      <c r="D1617" t="s">
        <v>83</v>
      </c>
      <c r="E1617" t="s">
        <v>83</v>
      </c>
      <c r="F1617" t="s">
        <v>1037</v>
      </c>
      <c r="G1617" t="s">
        <v>1465</v>
      </c>
      <c r="I1617">
        <v>1</v>
      </c>
      <c r="J1617">
        <v>7</v>
      </c>
      <c r="K1617">
        <v>2030</v>
      </c>
      <c r="L1617">
        <v>31</v>
      </c>
      <c r="M1617">
        <v>8</v>
      </c>
      <c r="N1617">
        <v>2030</v>
      </c>
      <c r="O1617" s="2">
        <f t="shared" si="60"/>
        <v>47665</v>
      </c>
      <c r="P1617" s="2">
        <f t="shared" si="61"/>
        <v>47726</v>
      </c>
    </row>
    <row r="1618" spans="2:16" x14ac:dyDescent="0.3">
      <c r="B1618">
        <v>1615</v>
      </c>
      <c r="C1618" t="s">
        <v>2633</v>
      </c>
      <c r="D1618" t="s">
        <v>83</v>
      </c>
      <c r="E1618" t="s">
        <v>83</v>
      </c>
      <c r="F1618" t="s">
        <v>1039</v>
      </c>
      <c r="G1618" t="s">
        <v>1467</v>
      </c>
      <c r="I1618">
        <v>1</v>
      </c>
      <c r="J1618">
        <v>7</v>
      </c>
      <c r="K1618">
        <v>2031</v>
      </c>
      <c r="L1618">
        <v>31</v>
      </c>
      <c r="M1618">
        <v>8</v>
      </c>
      <c r="N1618">
        <v>2031</v>
      </c>
      <c r="O1618" s="2">
        <f t="shared" si="60"/>
        <v>48030</v>
      </c>
      <c r="P1618" s="2">
        <f t="shared" si="61"/>
        <v>48091</v>
      </c>
    </row>
    <row r="1619" spans="2:16" x14ac:dyDescent="0.3">
      <c r="B1619">
        <v>1616</v>
      </c>
      <c r="C1619" t="s">
        <v>2634</v>
      </c>
      <c r="D1619" t="s">
        <v>83</v>
      </c>
      <c r="E1619" t="s">
        <v>83</v>
      </c>
      <c r="F1619" t="s">
        <v>1041</v>
      </c>
      <c r="G1619" t="s">
        <v>1469</v>
      </c>
      <c r="I1619">
        <v>1</v>
      </c>
      <c r="J1619">
        <v>7</v>
      </c>
      <c r="K1619">
        <v>2032</v>
      </c>
      <c r="L1619">
        <v>31</v>
      </c>
      <c r="M1619">
        <v>8</v>
      </c>
      <c r="N1619">
        <v>2032</v>
      </c>
      <c r="O1619" s="2">
        <f t="shared" si="60"/>
        <v>48396</v>
      </c>
      <c r="P1619" s="2">
        <f t="shared" si="61"/>
        <v>48457</v>
      </c>
    </row>
    <row r="1620" spans="2:16" x14ac:dyDescent="0.3">
      <c r="B1620">
        <v>1617</v>
      </c>
      <c r="C1620" t="s">
        <v>2635</v>
      </c>
      <c r="D1620" t="s">
        <v>83</v>
      </c>
      <c r="E1620" t="s">
        <v>83</v>
      </c>
      <c r="F1620" t="s">
        <v>1043</v>
      </c>
      <c r="G1620" t="s">
        <v>1471</v>
      </c>
      <c r="I1620">
        <v>1</v>
      </c>
      <c r="J1620">
        <v>7</v>
      </c>
      <c r="K1620">
        <v>2033</v>
      </c>
      <c r="L1620">
        <v>31</v>
      </c>
      <c r="M1620">
        <v>8</v>
      </c>
      <c r="N1620">
        <v>2033</v>
      </c>
      <c r="O1620" s="2">
        <f t="shared" si="60"/>
        <v>48761</v>
      </c>
      <c r="P1620" s="2">
        <f t="shared" si="61"/>
        <v>48822</v>
      </c>
    </row>
    <row r="1621" spans="2:16" x14ac:dyDescent="0.3">
      <c r="B1621">
        <v>1618</v>
      </c>
      <c r="C1621" t="s">
        <v>2636</v>
      </c>
      <c r="D1621" t="s">
        <v>83</v>
      </c>
      <c r="E1621" t="s">
        <v>83</v>
      </c>
      <c r="F1621" t="s">
        <v>1045</v>
      </c>
      <c r="G1621" t="s">
        <v>1473</v>
      </c>
      <c r="I1621">
        <v>1</v>
      </c>
      <c r="J1621">
        <v>7</v>
      </c>
      <c r="K1621">
        <v>2034</v>
      </c>
      <c r="L1621">
        <v>31</v>
      </c>
      <c r="M1621">
        <v>8</v>
      </c>
      <c r="N1621">
        <v>2034</v>
      </c>
      <c r="O1621" s="2">
        <f t="shared" si="60"/>
        <v>49126</v>
      </c>
      <c r="P1621" s="2">
        <f t="shared" si="61"/>
        <v>49187</v>
      </c>
    </row>
    <row r="1622" spans="2:16" x14ac:dyDescent="0.3">
      <c r="B1622">
        <v>1619</v>
      </c>
      <c r="C1622" t="s">
        <v>2637</v>
      </c>
      <c r="D1622" t="s">
        <v>83</v>
      </c>
      <c r="E1622" t="s">
        <v>83</v>
      </c>
      <c r="F1622" t="s">
        <v>1047</v>
      </c>
      <c r="G1622" t="s">
        <v>1475</v>
      </c>
      <c r="I1622">
        <v>1</v>
      </c>
      <c r="J1622">
        <v>7</v>
      </c>
      <c r="K1622">
        <v>2035</v>
      </c>
      <c r="L1622">
        <v>31</v>
      </c>
      <c r="M1622">
        <v>8</v>
      </c>
      <c r="N1622">
        <v>2035</v>
      </c>
      <c r="O1622" s="2">
        <f t="shared" si="60"/>
        <v>49491</v>
      </c>
      <c r="P1622" s="2">
        <f t="shared" si="61"/>
        <v>49552</v>
      </c>
    </row>
    <row r="1623" spans="2:16" x14ac:dyDescent="0.3">
      <c r="B1623">
        <v>1620</v>
      </c>
      <c r="C1623" t="s">
        <v>2638</v>
      </c>
      <c r="D1623" t="s">
        <v>83</v>
      </c>
      <c r="E1623" t="s">
        <v>83</v>
      </c>
      <c r="F1623" t="s">
        <v>1049</v>
      </c>
      <c r="G1623" t="s">
        <v>1477</v>
      </c>
      <c r="I1623">
        <v>1</v>
      </c>
      <c r="J1623">
        <v>7</v>
      </c>
      <c r="K1623">
        <v>2036</v>
      </c>
      <c r="L1623">
        <v>31</v>
      </c>
      <c r="M1623">
        <v>8</v>
      </c>
      <c r="N1623">
        <v>2036</v>
      </c>
      <c r="O1623" s="2">
        <f t="shared" si="60"/>
        <v>49857</v>
      </c>
      <c r="P1623" s="2">
        <f t="shared" si="61"/>
        <v>49918</v>
      </c>
    </row>
    <row r="1624" spans="2:16" x14ac:dyDescent="0.3">
      <c r="B1624">
        <v>1621</v>
      </c>
      <c r="C1624" t="s">
        <v>2639</v>
      </c>
      <c r="D1624" t="s">
        <v>83</v>
      </c>
      <c r="E1624" t="s">
        <v>83</v>
      </c>
      <c r="F1624" t="s">
        <v>1051</v>
      </c>
      <c r="G1624" t="s">
        <v>1479</v>
      </c>
      <c r="I1624">
        <v>1</v>
      </c>
      <c r="J1624">
        <v>7</v>
      </c>
      <c r="K1624">
        <v>2037</v>
      </c>
      <c r="L1624">
        <v>31</v>
      </c>
      <c r="M1624">
        <v>8</v>
      </c>
      <c r="N1624">
        <v>2037</v>
      </c>
      <c r="O1624" s="2">
        <f t="shared" si="60"/>
        <v>50222</v>
      </c>
      <c r="P1624" s="2">
        <f t="shared" si="61"/>
        <v>50283</v>
      </c>
    </row>
    <row r="1625" spans="2:16" x14ac:dyDescent="0.3">
      <c r="B1625">
        <v>1622</v>
      </c>
      <c r="C1625" t="s">
        <v>2640</v>
      </c>
      <c r="D1625" t="s">
        <v>83</v>
      </c>
      <c r="E1625" t="s">
        <v>83</v>
      </c>
      <c r="F1625" t="s">
        <v>1053</v>
      </c>
      <c r="G1625" t="s">
        <v>1481</v>
      </c>
      <c r="I1625">
        <v>1</v>
      </c>
      <c r="J1625">
        <v>7</v>
      </c>
      <c r="K1625">
        <v>2038</v>
      </c>
      <c r="L1625">
        <v>31</v>
      </c>
      <c r="M1625">
        <v>8</v>
      </c>
      <c r="N1625">
        <v>2038</v>
      </c>
      <c r="O1625" s="2">
        <f t="shared" si="60"/>
        <v>50587</v>
      </c>
      <c r="P1625" s="2">
        <f t="shared" si="61"/>
        <v>50648</v>
      </c>
    </row>
    <row r="1626" spans="2:16" x14ac:dyDescent="0.3">
      <c r="B1626">
        <v>1623</v>
      </c>
      <c r="C1626" t="s">
        <v>2641</v>
      </c>
      <c r="D1626" t="s">
        <v>83</v>
      </c>
      <c r="E1626" t="s">
        <v>83</v>
      </c>
      <c r="F1626" t="s">
        <v>1055</v>
      </c>
      <c r="G1626" t="s">
        <v>1483</v>
      </c>
      <c r="I1626">
        <v>1</v>
      </c>
      <c r="J1626">
        <v>7</v>
      </c>
      <c r="K1626">
        <v>2039</v>
      </c>
      <c r="L1626">
        <v>31</v>
      </c>
      <c r="M1626">
        <v>8</v>
      </c>
      <c r="N1626">
        <v>2039</v>
      </c>
      <c r="O1626" s="2">
        <f t="shared" si="60"/>
        <v>50952</v>
      </c>
      <c r="P1626" s="2">
        <f t="shared" si="61"/>
        <v>51013</v>
      </c>
    </row>
    <row r="1627" spans="2:16" x14ac:dyDescent="0.3">
      <c r="B1627">
        <v>1624</v>
      </c>
      <c r="C1627" t="s">
        <v>2642</v>
      </c>
      <c r="D1627" t="s">
        <v>83</v>
      </c>
      <c r="E1627" t="s">
        <v>83</v>
      </c>
      <c r="F1627" t="s">
        <v>1057</v>
      </c>
      <c r="G1627" t="s">
        <v>1485</v>
      </c>
      <c r="I1627">
        <v>1</v>
      </c>
      <c r="J1627">
        <v>7</v>
      </c>
      <c r="K1627">
        <v>2040</v>
      </c>
      <c r="L1627">
        <v>31</v>
      </c>
      <c r="M1627">
        <v>8</v>
      </c>
      <c r="N1627">
        <v>2040</v>
      </c>
      <c r="O1627" s="2">
        <f t="shared" si="60"/>
        <v>51318</v>
      </c>
      <c r="P1627" s="2">
        <f t="shared" si="61"/>
        <v>51379</v>
      </c>
    </row>
    <row r="1628" spans="2:16" x14ac:dyDescent="0.3">
      <c r="B1628">
        <v>1625</v>
      </c>
      <c r="C1628" t="s">
        <v>2643</v>
      </c>
      <c r="D1628" t="s">
        <v>83</v>
      </c>
      <c r="E1628" t="s">
        <v>83</v>
      </c>
      <c r="F1628" t="s">
        <v>1059</v>
      </c>
      <c r="G1628" t="s">
        <v>1487</v>
      </c>
      <c r="I1628">
        <v>1</v>
      </c>
      <c r="J1628">
        <v>7</v>
      </c>
      <c r="K1628">
        <v>2041</v>
      </c>
      <c r="L1628">
        <v>31</v>
      </c>
      <c r="M1628">
        <v>8</v>
      </c>
      <c r="N1628">
        <v>2041</v>
      </c>
      <c r="O1628" s="2">
        <f t="shared" si="60"/>
        <v>51683</v>
      </c>
      <c r="P1628" s="2">
        <f t="shared" si="61"/>
        <v>51744</v>
      </c>
    </row>
    <row r="1629" spans="2:16" x14ac:dyDescent="0.3">
      <c r="B1629">
        <v>1626</v>
      </c>
      <c r="C1629" t="s">
        <v>2644</v>
      </c>
      <c r="D1629" t="s">
        <v>83</v>
      </c>
      <c r="E1629" t="s">
        <v>83</v>
      </c>
      <c r="F1629" t="s">
        <v>1061</v>
      </c>
      <c r="G1629" t="s">
        <v>1489</v>
      </c>
      <c r="I1629">
        <v>1</v>
      </c>
      <c r="J1629">
        <v>7</v>
      </c>
      <c r="K1629">
        <v>2042</v>
      </c>
      <c r="L1629">
        <v>31</v>
      </c>
      <c r="M1629">
        <v>8</v>
      </c>
      <c r="N1629">
        <v>2042</v>
      </c>
      <c r="O1629" s="2">
        <f t="shared" si="60"/>
        <v>52048</v>
      </c>
      <c r="P1629" s="2">
        <f t="shared" si="61"/>
        <v>52109</v>
      </c>
    </row>
    <row r="1630" spans="2:16" x14ac:dyDescent="0.3">
      <c r="B1630">
        <v>1627</v>
      </c>
      <c r="C1630" t="s">
        <v>2645</v>
      </c>
      <c r="D1630" t="s">
        <v>83</v>
      </c>
      <c r="E1630" t="s">
        <v>83</v>
      </c>
      <c r="F1630" t="s">
        <v>1063</v>
      </c>
      <c r="G1630" t="s">
        <v>1491</v>
      </c>
      <c r="I1630">
        <v>1</v>
      </c>
      <c r="J1630">
        <v>7</v>
      </c>
      <c r="K1630">
        <v>2043</v>
      </c>
      <c r="L1630">
        <v>31</v>
      </c>
      <c r="M1630">
        <v>8</v>
      </c>
      <c r="N1630">
        <v>2043</v>
      </c>
      <c r="O1630" s="2">
        <f t="shared" si="60"/>
        <v>52413</v>
      </c>
      <c r="P1630" s="2">
        <f t="shared" si="61"/>
        <v>52474</v>
      </c>
    </row>
    <row r="1631" spans="2:16" x14ac:dyDescent="0.3">
      <c r="B1631">
        <v>1628</v>
      </c>
      <c r="C1631" t="s">
        <v>2646</v>
      </c>
      <c r="D1631" t="s">
        <v>83</v>
      </c>
      <c r="E1631" t="s">
        <v>83</v>
      </c>
      <c r="F1631" t="s">
        <v>1065</v>
      </c>
      <c r="G1631" t="s">
        <v>1493</v>
      </c>
      <c r="I1631">
        <v>1</v>
      </c>
      <c r="J1631">
        <v>7</v>
      </c>
      <c r="K1631">
        <v>2044</v>
      </c>
      <c r="L1631">
        <v>31</v>
      </c>
      <c r="M1631">
        <v>8</v>
      </c>
      <c r="N1631">
        <v>2044</v>
      </c>
      <c r="O1631" s="2">
        <f t="shared" si="60"/>
        <v>52779</v>
      </c>
      <c r="P1631" s="2">
        <f t="shared" si="61"/>
        <v>52840</v>
      </c>
    </row>
    <row r="1632" spans="2:16" x14ac:dyDescent="0.3">
      <c r="B1632">
        <v>1629</v>
      </c>
      <c r="C1632" t="s">
        <v>2647</v>
      </c>
      <c r="D1632" t="s">
        <v>83</v>
      </c>
      <c r="E1632" t="s">
        <v>83</v>
      </c>
      <c r="F1632" t="s">
        <v>1067</v>
      </c>
      <c r="G1632" t="s">
        <v>1495</v>
      </c>
      <c r="I1632">
        <v>1</v>
      </c>
      <c r="J1632">
        <v>7</v>
      </c>
      <c r="K1632">
        <v>2045</v>
      </c>
      <c r="L1632">
        <v>31</v>
      </c>
      <c r="M1632">
        <v>8</v>
      </c>
      <c r="N1632">
        <v>2045</v>
      </c>
      <c r="O1632" s="2">
        <f t="shared" si="60"/>
        <v>53144</v>
      </c>
      <c r="P1632" s="2">
        <f t="shared" si="61"/>
        <v>53205</v>
      </c>
    </row>
    <row r="1633" spans="2:16" x14ac:dyDescent="0.3">
      <c r="B1633">
        <v>1630</v>
      </c>
      <c r="C1633" t="s">
        <v>2648</v>
      </c>
      <c r="D1633" t="s">
        <v>83</v>
      </c>
      <c r="E1633" t="s">
        <v>83</v>
      </c>
      <c r="F1633" t="s">
        <v>1069</v>
      </c>
      <c r="G1633" t="s">
        <v>1497</v>
      </c>
      <c r="I1633">
        <v>1</v>
      </c>
      <c r="J1633">
        <v>7</v>
      </c>
      <c r="K1633">
        <v>2046</v>
      </c>
      <c r="L1633">
        <v>31</v>
      </c>
      <c r="M1633">
        <v>8</v>
      </c>
      <c r="N1633">
        <v>2046</v>
      </c>
      <c r="O1633" s="2">
        <f t="shared" si="60"/>
        <v>53509</v>
      </c>
      <c r="P1633" s="2">
        <f t="shared" si="61"/>
        <v>53570</v>
      </c>
    </row>
    <row r="1634" spans="2:16" x14ac:dyDescent="0.3">
      <c r="B1634">
        <v>1631</v>
      </c>
      <c r="C1634" t="s">
        <v>2649</v>
      </c>
      <c r="D1634" t="s">
        <v>83</v>
      </c>
      <c r="E1634" t="s">
        <v>83</v>
      </c>
      <c r="F1634" t="s">
        <v>1071</v>
      </c>
      <c r="G1634" t="s">
        <v>1499</v>
      </c>
      <c r="I1634">
        <v>1</v>
      </c>
      <c r="J1634">
        <v>7</v>
      </c>
      <c r="K1634">
        <v>2047</v>
      </c>
      <c r="L1634">
        <v>31</v>
      </c>
      <c r="M1634">
        <v>8</v>
      </c>
      <c r="N1634">
        <v>2047</v>
      </c>
      <c r="O1634" s="2">
        <f t="shared" si="60"/>
        <v>53874</v>
      </c>
      <c r="P1634" s="2">
        <f t="shared" si="61"/>
        <v>53935</v>
      </c>
    </row>
    <row r="1635" spans="2:16" x14ac:dyDescent="0.3">
      <c r="B1635">
        <v>1632</v>
      </c>
      <c r="C1635" t="s">
        <v>2650</v>
      </c>
      <c r="D1635" t="s">
        <v>83</v>
      </c>
      <c r="E1635" t="s">
        <v>83</v>
      </c>
      <c r="F1635" t="s">
        <v>1073</v>
      </c>
      <c r="G1635" t="s">
        <v>1501</v>
      </c>
      <c r="I1635">
        <v>1</v>
      </c>
      <c r="J1635">
        <v>7</v>
      </c>
      <c r="K1635">
        <v>2048</v>
      </c>
      <c r="L1635">
        <v>31</v>
      </c>
      <c r="M1635">
        <v>8</v>
      </c>
      <c r="N1635">
        <v>2048</v>
      </c>
      <c r="O1635" s="2">
        <f t="shared" si="60"/>
        <v>54240</v>
      </c>
      <c r="P1635" s="2">
        <f t="shared" si="61"/>
        <v>54301</v>
      </c>
    </row>
    <row r="1636" spans="2:16" x14ac:dyDescent="0.3">
      <c r="B1636">
        <v>1633</v>
      </c>
      <c r="C1636" t="s">
        <v>2651</v>
      </c>
      <c r="D1636" t="s">
        <v>83</v>
      </c>
      <c r="E1636" t="s">
        <v>83</v>
      </c>
      <c r="F1636" t="s">
        <v>1075</v>
      </c>
      <c r="G1636" t="s">
        <v>1503</v>
      </c>
      <c r="I1636">
        <v>1</v>
      </c>
      <c r="J1636">
        <v>7</v>
      </c>
      <c r="K1636">
        <v>2049</v>
      </c>
      <c r="L1636">
        <v>31</v>
      </c>
      <c r="M1636">
        <v>8</v>
      </c>
      <c r="N1636">
        <v>2049</v>
      </c>
      <c r="O1636" s="2">
        <f t="shared" si="60"/>
        <v>54605</v>
      </c>
      <c r="P1636" s="2">
        <f t="shared" si="61"/>
        <v>54666</v>
      </c>
    </row>
    <row r="1637" spans="2:16" x14ac:dyDescent="0.3">
      <c r="B1637">
        <v>1634</v>
      </c>
      <c r="C1637" t="s">
        <v>2652</v>
      </c>
      <c r="D1637" t="s">
        <v>83</v>
      </c>
      <c r="E1637" t="s">
        <v>83</v>
      </c>
      <c r="F1637" t="s">
        <v>1077</v>
      </c>
      <c r="G1637" t="s">
        <v>1505</v>
      </c>
      <c r="I1637">
        <v>1</v>
      </c>
      <c r="J1637">
        <v>7</v>
      </c>
      <c r="K1637">
        <v>2050</v>
      </c>
      <c r="L1637">
        <v>31</v>
      </c>
      <c r="M1637">
        <v>8</v>
      </c>
      <c r="N1637">
        <v>2050</v>
      </c>
      <c r="O1637" s="2">
        <f t="shared" si="60"/>
        <v>54970</v>
      </c>
      <c r="P1637" s="2">
        <f t="shared" si="61"/>
        <v>55031</v>
      </c>
    </row>
    <row r="1638" spans="2:16" x14ac:dyDescent="0.3">
      <c r="B1638">
        <v>1635</v>
      </c>
      <c r="C1638" t="s">
        <v>2653</v>
      </c>
      <c r="D1638" t="s">
        <v>83</v>
      </c>
      <c r="E1638" t="s">
        <v>83</v>
      </c>
      <c r="F1638" t="s">
        <v>1506</v>
      </c>
      <c r="G1638" t="s">
        <v>1689</v>
      </c>
      <c r="I1638">
        <v>1</v>
      </c>
      <c r="J1638">
        <v>9</v>
      </c>
      <c r="K1638" s="5">
        <v>1990</v>
      </c>
      <c r="L1638">
        <v>31</v>
      </c>
      <c r="M1638">
        <v>10</v>
      </c>
      <c r="N1638" s="5">
        <v>1990</v>
      </c>
      <c r="O1638" s="2">
        <f t="shared" si="60"/>
        <v>33117</v>
      </c>
      <c r="P1638" s="2">
        <f t="shared" si="61"/>
        <v>33177</v>
      </c>
    </row>
    <row r="1639" spans="2:16" x14ac:dyDescent="0.3">
      <c r="B1639">
        <v>1636</v>
      </c>
      <c r="C1639" t="s">
        <v>2654</v>
      </c>
      <c r="D1639" t="s">
        <v>83</v>
      </c>
      <c r="E1639" t="s">
        <v>83</v>
      </c>
      <c r="F1639" t="s">
        <v>1507</v>
      </c>
      <c r="G1639" t="s">
        <v>1690</v>
      </c>
      <c r="I1639">
        <v>1</v>
      </c>
      <c r="J1639">
        <v>9</v>
      </c>
      <c r="K1639">
        <v>1991</v>
      </c>
      <c r="L1639">
        <v>31</v>
      </c>
      <c r="M1639">
        <v>10</v>
      </c>
      <c r="N1639">
        <v>1991</v>
      </c>
      <c r="O1639" s="2">
        <f t="shared" si="60"/>
        <v>33482</v>
      </c>
      <c r="P1639" s="2">
        <f t="shared" si="61"/>
        <v>33542</v>
      </c>
    </row>
    <row r="1640" spans="2:16" x14ac:dyDescent="0.3">
      <c r="B1640">
        <v>1637</v>
      </c>
      <c r="C1640" t="s">
        <v>2655</v>
      </c>
      <c r="D1640" t="s">
        <v>83</v>
      </c>
      <c r="E1640" t="s">
        <v>83</v>
      </c>
      <c r="F1640" t="s">
        <v>1508</v>
      </c>
      <c r="G1640" t="s">
        <v>1691</v>
      </c>
      <c r="I1640">
        <v>1</v>
      </c>
      <c r="J1640">
        <v>9</v>
      </c>
      <c r="K1640">
        <v>1992</v>
      </c>
      <c r="L1640">
        <v>31</v>
      </c>
      <c r="M1640">
        <v>10</v>
      </c>
      <c r="N1640">
        <v>1992</v>
      </c>
      <c r="O1640" s="2">
        <f t="shared" si="60"/>
        <v>33848</v>
      </c>
      <c r="P1640" s="2">
        <f t="shared" si="61"/>
        <v>33908</v>
      </c>
    </row>
    <row r="1641" spans="2:16" x14ac:dyDescent="0.3">
      <c r="B1641">
        <v>1638</v>
      </c>
      <c r="C1641" t="s">
        <v>2656</v>
      </c>
      <c r="D1641" t="s">
        <v>83</v>
      </c>
      <c r="E1641" t="s">
        <v>83</v>
      </c>
      <c r="F1641" t="s">
        <v>1509</v>
      </c>
      <c r="G1641" t="s">
        <v>1692</v>
      </c>
      <c r="I1641">
        <v>1</v>
      </c>
      <c r="J1641">
        <v>9</v>
      </c>
      <c r="K1641">
        <v>1993</v>
      </c>
      <c r="L1641">
        <v>31</v>
      </c>
      <c r="M1641">
        <v>10</v>
      </c>
      <c r="N1641">
        <v>1993</v>
      </c>
      <c r="O1641" s="2">
        <f t="shared" si="60"/>
        <v>34213</v>
      </c>
      <c r="P1641" s="2">
        <f t="shared" si="61"/>
        <v>34273</v>
      </c>
    </row>
    <row r="1642" spans="2:16" x14ac:dyDescent="0.3">
      <c r="B1642">
        <v>1639</v>
      </c>
      <c r="C1642" t="s">
        <v>2657</v>
      </c>
      <c r="D1642" t="s">
        <v>83</v>
      </c>
      <c r="E1642" t="s">
        <v>83</v>
      </c>
      <c r="F1642" t="s">
        <v>1510</v>
      </c>
      <c r="G1642" t="s">
        <v>1693</v>
      </c>
      <c r="I1642">
        <v>1</v>
      </c>
      <c r="J1642">
        <v>9</v>
      </c>
      <c r="K1642">
        <v>1994</v>
      </c>
      <c r="L1642">
        <v>31</v>
      </c>
      <c r="M1642">
        <v>10</v>
      </c>
      <c r="N1642">
        <v>1994</v>
      </c>
      <c r="O1642" s="2">
        <f t="shared" si="60"/>
        <v>34578</v>
      </c>
      <c r="P1642" s="2">
        <f t="shared" si="61"/>
        <v>34638</v>
      </c>
    </row>
    <row r="1643" spans="2:16" x14ac:dyDescent="0.3">
      <c r="B1643">
        <v>1640</v>
      </c>
      <c r="C1643" t="s">
        <v>2658</v>
      </c>
      <c r="D1643" t="s">
        <v>83</v>
      </c>
      <c r="E1643" t="s">
        <v>83</v>
      </c>
      <c r="F1643" t="s">
        <v>1511</v>
      </c>
      <c r="G1643" t="s">
        <v>1694</v>
      </c>
      <c r="I1643">
        <v>1</v>
      </c>
      <c r="J1643">
        <v>9</v>
      </c>
      <c r="K1643">
        <v>1995</v>
      </c>
      <c r="L1643">
        <v>31</v>
      </c>
      <c r="M1643">
        <v>10</v>
      </c>
      <c r="N1643">
        <v>1995</v>
      </c>
      <c r="O1643" s="2">
        <f t="shared" si="60"/>
        <v>34943</v>
      </c>
      <c r="P1643" s="2">
        <f t="shared" si="61"/>
        <v>35003</v>
      </c>
    </row>
    <row r="1644" spans="2:16" x14ac:dyDescent="0.3">
      <c r="B1644">
        <v>1641</v>
      </c>
      <c r="C1644" t="s">
        <v>2659</v>
      </c>
      <c r="D1644" t="s">
        <v>83</v>
      </c>
      <c r="E1644" t="s">
        <v>83</v>
      </c>
      <c r="F1644" t="s">
        <v>1512</v>
      </c>
      <c r="G1644" t="s">
        <v>1695</v>
      </c>
      <c r="I1644">
        <v>1</v>
      </c>
      <c r="J1644">
        <v>9</v>
      </c>
      <c r="K1644">
        <v>1996</v>
      </c>
      <c r="L1644">
        <v>31</v>
      </c>
      <c r="M1644">
        <v>10</v>
      </c>
      <c r="N1644">
        <v>1996</v>
      </c>
      <c r="O1644" s="2">
        <f t="shared" si="60"/>
        <v>35309</v>
      </c>
      <c r="P1644" s="2">
        <f t="shared" si="61"/>
        <v>35369</v>
      </c>
    </row>
    <row r="1645" spans="2:16" x14ac:dyDescent="0.3">
      <c r="B1645">
        <v>1642</v>
      </c>
      <c r="C1645" t="s">
        <v>2660</v>
      </c>
      <c r="D1645" t="s">
        <v>83</v>
      </c>
      <c r="E1645" t="s">
        <v>83</v>
      </c>
      <c r="F1645" t="s">
        <v>1513</v>
      </c>
      <c r="G1645" t="s">
        <v>1696</v>
      </c>
      <c r="I1645">
        <v>1</v>
      </c>
      <c r="J1645">
        <v>9</v>
      </c>
      <c r="K1645">
        <v>1997</v>
      </c>
      <c r="L1645">
        <v>31</v>
      </c>
      <c r="M1645">
        <v>10</v>
      </c>
      <c r="N1645">
        <v>1997</v>
      </c>
      <c r="O1645" s="2">
        <f t="shared" si="60"/>
        <v>35674</v>
      </c>
      <c r="P1645" s="2">
        <f t="shared" si="61"/>
        <v>35734</v>
      </c>
    </row>
    <row r="1646" spans="2:16" x14ac:dyDescent="0.3">
      <c r="B1646">
        <v>1643</v>
      </c>
      <c r="C1646" t="s">
        <v>2661</v>
      </c>
      <c r="D1646" t="s">
        <v>83</v>
      </c>
      <c r="E1646" t="s">
        <v>83</v>
      </c>
      <c r="F1646" t="s">
        <v>1514</v>
      </c>
      <c r="G1646" t="s">
        <v>1697</v>
      </c>
      <c r="I1646">
        <v>1</v>
      </c>
      <c r="J1646">
        <v>9</v>
      </c>
      <c r="K1646">
        <v>1998</v>
      </c>
      <c r="L1646">
        <v>31</v>
      </c>
      <c r="M1646">
        <v>10</v>
      </c>
      <c r="N1646">
        <v>1998</v>
      </c>
      <c r="O1646" s="2">
        <f t="shared" si="60"/>
        <v>36039</v>
      </c>
      <c r="P1646" s="2">
        <f t="shared" si="61"/>
        <v>36099</v>
      </c>
    </row>
    <row r="1647" spans="2:16" x14ac:dyDescent="0.3">
      <c r="B1647">
        <v>1644</v>
      </c>
      <c r="C1647" t="s">
        <v>2662</v>
      </c>
      <c r="D1647" t="s">
        <v>83</v>
      </c>
      <c r="E1647" t="s">
        <v>83</v>
      </c>
      <c r="F1647" t="s">
        <v>1515</v>
      </c>
      <c r="G1647" t="s">
        <v>1698</v>
      </c>
      <c r="I1647">
        <v>1</v>
      </c>
      <c r="J1647">
        <v>9</v>
      </c>
      <c r="K1647">
        <v>1999</v>
      </c>
      <c r="L1647">
        <v>31</v>
      </c>
      <c r="M1647">
        <v>10</v>
      </c>
      <c r="N1647">
        <v>1999</v>
      </c>
      <c r="O1647" s="2">
        <f t="shared" si="60"/>
        <v>36404</v>
      </c>
      <c r="P1647" s="2">
        <f t="shared" si="61"/>
        <v>36464</v>
      </c>
    </row>
    <row r="1648" spans="2:16" x14ac:dyDescent="0.3">
      <c r="B1648">
        <v>1645</v>
      </c>
      <c r="C1648" t="s">
        <v>2663</v>
      </c>
      <c r="D1648" t="s">
        <v>83</v>
      </c>
      <c r="E1648" t="s">
        <v>83</v>
      </c>
      <c r="F1648" t="s">
        <v>1516</v>
      </c>
      <c r="G1648" t="s">
        <v>1699</v>
      </c>
      <c r="I1648">
        <v>1</v>
      </c>
      <c r="J1648">
        <v>9</v>
      </c>
      <c r="K1648">
        <v>2000</v>
      </c>
      <c r="L1648">
        <v>31</v>
      </c>
      <c r="M1648">
        <v>10</v>
      </c>
      <c r="N1648">
        <v>2000</v>
      </c>
      <c r="O1648" s="2">
        <f t="shared" si="60"/>
        <v>36770</v>
      </c>
      <c r="P1648" s="2">
        <f t="shared" si="61"/>
        <v>36830</v>
      </c>
    </row>
    <row r="1649" spans="2:16" x14ac:dyDescent="0.3">
      <c r="B1649">
        <v>1646</v>
      </c>
      <c r="C1649" t="s">
        <v>2664</v>
      </c>
      <c r="D1649" t="s">
        <v>83</v>
      </c>
      <c r="E1649" t="s">
        <v>83</v>
      </c>
      <c r="F1649" t="s">
        <v>1517</v>
      </c>
      <c r="G1649" t="s">
        <v>1700</v>
      </c>
      <c r="I1649">
        <v>1</v>
      </c>
      <c r="J1649">
        <v>9</v>
      </c>
      <c r="K1649">
        <v>2001</v>
      </c>
      <c r="L1649">
        <v>31</v>
      </c>
      <c r="M1649">
        <v>10</v>
      </c>
      <c r="N1649">
        <v>2001</v>
      </c>
      <c r="O1649" s="2">
        <f t="shared" si="60"/>
        <v>37135</v>
      </c>
      <c r="P1649" s="2">
        <f t="shared" si="61"/>
        <v>37195</v>
      </c>
    </row>
    <row r="1650" spans="2:16" x14ac:dyDescent="0.3">
      <c r="B1650">
        <v>1647</v>
      </c>
      <c r="C1650" t="s">
        <v>2665</v>
      </c>
      <c r="D1650" t="s">
        <v>83</v>
      </c>
      <c r="E1650" t="s">
        <v>83</v>
      </c>
      <c r="F1650" t="s">
        <v>1518</v>
      </c>
      <c r="G1650" t="s">
        <v>1701</v>
      </c>
      <c r="I1650">
        <v>1</v>
      </c>
      <c r="J1650">
        <v>9</v>
      </c>
      <c r="K1650">
        <v>2002</v>
      </c>
      <c r="L1650">
        <v>31</v>
      </c>
      <c r="M1650">
        <v>10</v>
      </c>
      <c r="N1650">
        <v>2002</v>
      </c>
      <c r="O1650" s="2">
        <f t="shared" si="60"/>
        <v>37500</v>
      </c>
      <c r="P1650" s="2">
        <f t="shared" si="61"/>
        <v>37560</v>
      </c>
    </row>
    <row r="1651" spans="2:16" x14ac:dyDescent="0.3">
      <c r="B1651">
        <v>1648</v>
      </c>
      <c r="C1651" t="s">
        <v>2666</v>
      </c>
      <c r="D1651" t="s">
        <v>83</v>
      </c>
      <c r="E1651" t="s">
        <v>83</v>
      </c>
      <c r="F1651" t="s">
        <v>1519</v>
      </c>
      <c r="G1651" t="s">
        <v>1702</v>
      </c>
      <c r="I1651">
        <v>1</v>
      </c>
      <c r="J1651">
        <v>9</v>
      </c>
      <c r="K1651">
        <v>2003</v>
      </c>
      <c r="L1651">
        <v>31</v>
      </c>
      <c r="M1651">
        <v>10</v>
      </c>
      <c r="N1651">
        <v>2003</v>
      </c>
      <c r="O1651" s="2">
        <f t="shared" ref="O1651:O1714" si="62">+DATE(K1651,J1651,I1651)</f>
        <v>37865</v>
      </c>
      <c r="P1651" s="2">
        <f t="shared" ref="P1651:P1714" si="63">+DATE(N1651,M1651,L1651)</f>
        <v>37925</v>
      </c>
    </row>
    <row r="1652" spans="2:16" x14ac:dyDescent="0.3">
      <c r="B1652">
        <v>1649</v>
      </c>
      <c r="C1652" t="s">
        <v>2667</v>
      </c>
      <c r="D1652" t="s">
        <v>83</v>
      </c>
      <c r="E1652" t="s">
        <v>83</v>
      </c>
      <c r="F1652" t="s">
        <v>1520</v>
      </c>
      <c r="G1652" t="s">
        <v>1703</v>
      </c>
      <c r="I1652">
        <v>1</v>
      </c>
      <c r="J1652">
        <v>9</v>
      </c>
      <c r="K1652">
        <v>2004</v>
      </c>
      <c r="L1652">
        <v>31</v>
      </c>
      <c r="M1652">
        <v>10</v>
      </c>
      <c r="N1652">
        <v>2004</v>
      </c>
      <c r="O1652" s="2">
        <f t="shared" si="62"/>
        <v>38231</v>
      </c>
      <c r="P1652" s="2">
        <f t="shared" si="63"/>
        <v>38291</v>
      </c>
    </row>
    <row r="1653" spans="2:16" x14ac:dyDescent="0.3">
      <c r="B1653">
        <v>1650</v>
      </c>
      <c r="C1653" t="s">
        <v>2668</v>
      </c>
      <c r="D1653" t="s">
        <v>83</v>
      </c>
      <c r="E1653" t="s">
        <v>83</v>
      </c>
      <c r="F1653" t="s">
        <v>1521</v>
      </c>
      <c r="G1653" t="s">
        <v>1704</v>
      </c>
      <c r="I1653">
        <v>1</v>
      </c>
      <c r="J1653">
        <v>9</v>
      </c>
      <c r="K1653">
        <v>2005</v>
      </c>
      <c r="L1653">
        <v>31</v>
      </c>
      <c r="M1653">
        <v>10</v>
      </c>
      <c r="N1653">
        <v>2005</v>
      </c>
      <c r="O1653" s="2">
        <f t="shared" si="62"/>
        <v>38596</v>
      </c>
      <c r="P1653" s="2">
        <f t="shared" si="63"/>
        <v>38656</v>
      </c>
    </row>
    <row r="1654" spans="2:16" x14ac:dyDescent="0.3">
      <c r="B1654">
        <v>1651</v>
      </c>
      <c r="C1654" t="s">
        <v>2669</v>
      </c>
      <c r="D1654" t="s">
        <v>83</v>
      </c>
      <c r="E1654" t="s">
        <v>83</v>
      </c>
      <c r="F1654" t="s">
        <v>1522</v>
      </c>
      <c r="G1654" t="s">
        <v>1705</v>
      </c>
      <c r="I1654">
        <v>1</v>
      </c>
      <c r="J1654">
        <v>9</v>
      </c>
      <c r="K1654">
        <v>2006</v>
      </c>
      <c r="L1654">
        <v>31</v>
      </c>
      <c r="M1654">
        <v>10</v>
      </c>
      <c r="N1654">
        <v>2006</v>
      </c>
      <c r="O1654" s="2">
        <f t="shared" si="62"/>
        <v>38961</v>
      </c>
      <c r="P1654" s="2">
        <f t="shared" si="63"/>
        <v>39021</v>
      </c>
    </row>
    <row r="1655" spans="2:16" x14ac:dyDescent="0.3">
      <c r="B1655">
        <v>1652</v>
      </c>
      <c r="C1655" t="s">
        <v>2670</v>
      </c>
      <c r="D1655" t="s">
        <v>83</v>
      </c>
      <c r="E1655" t="s">
        <v>83</v>
      </c>
      <c r="F1655" t="s">
        <v>1523</v>
      </c>
      <c r="G1655" t="s">
        <v>1706</v>
      </c>
      <c r="I1655">
        <v>1</v>
      </c>
      <c r="J1655">
        <v>9</v>
      </c>
      <c r="K1655">
        <v>2007</v>
      </c>
      <c r="L1655">
        <v>31</v>
      </c>
      <c r="M1655">
        <v>10</v>
      </c>
      <c r="N1655">
        <v>2007</v>
      </c>
      <c r="O1655" s="2">
        <f t="shared" si="62"/>
        <v>39326</v>
      </c>
      <c r="P1655" s="2">
        <f t="shared" si="63"/>
        <v>39386</v>
      </c>
    </row>
    <row r="1656" spans="2:16" x14ac:dyDescent="0.3">
      <c r="B1656">
        <v>1653</v>
      </c>
      <c r="C1656" t="s">
        <v>2671</v>
      </c>
      <c r="D1656" t="s">
        <v>83</v>
      </c>
      <c r="E1656" t="s">
        <v>83</v>
      </c>
      <c r="F1656" t="s">
        <v>1524</v>
      </c>
      <c r="G1656" t="s">
        <v>1707</v>
      </c>
      <c r="I1656">
        <v>1</v>
      </c>
      <c r="J1656">
        <v>9</v>
      </c>
      <c r="K1656">
        <v>2008</v>
      </c>
      <c r="L1656">
        <v>31</v>
      </c>
      <c r="M1656">
        <v>10</v>
      </c>
      <c r="N1656">
        <v>2008</v>
      </c>
      <c r="O1656" s="2">
        <f t="shared" si="62"/>
        <v>39692</v>
      </c>
      <c r="P1656" s="2">
        <f t="shared" si="63"/>
        <v>39752</v>
      </c>
    </row>
    <row r="1657" spans="2:16" x14ac:dyDescent="0.3">
      <c r="B1657">
        <v>1654</v>
      </c>
      <c r="C1657" t="s">
        <v>2672</v>
      </c>
      <c r="D1657" t="s">
        <v>83</v>
      </c>
      <c r="E1657" t="s">
        <v>83</v>
      </c>
      <c r="F1657" t="s">
        <v>1525</v>
      </c>
      <c r="G1657" t="s">
        <v>1708</v>
      </c>
      <c r="I1657">
        <v>1</v>
      </c>
      <c r="J1657">
        <v>9</v>
      </c>
      <c r="K1657">
        <v>2009</v>
      </c>
      <c r="L1657">
        <v>31</v>
      </c>
      <c r="M1657">
        <v>10</v>
      </c>
      <c r="N1657">
        <v>2009</v>
      </c>
      <c r="O1657" s="2">
        <f t="shared" si="62"/>
        <v>40057</v>
      </c>
      <c r="P1657" s="2">
        <f t="shared" si="63"/>
        <v>40117</v>
      </c>
    </row>
    <row r="1658" spans="2:16" x14ac:dyDescent="0.3">
      <c r="B1658">
        <v>1655</v>
      </c>
      <c r="C1658" t="s">
        <v>2673</v>
      </c>
      <c r="D1658" t="s">
        <v>83</v>
      </c>
      <c r="E1658" t="s">
        <v>83</v>
      </c>
      <c r="F1658" t="s">
        <v>1526</v>
      </c>
      <c r="G1658" t="s">
        <v>1709</v>
      </c>
      <c r="I1658">
        <v>1</v>
      </c>
      <c r="J1658">
        <v>9</v>
      </c>
      <c r="K1658">
        <v>2010</v>
      </c>
      <c r="L1658">
        <v>31</v>
      </c>
      <c r="M1658">
        <v>10</v>
      </c>
      <c r="N1658">
        <v>2010</v>
      </c>
      <c r="O1658" s="2">
        <f t="shared" si="62"/>
        <v>40422</v>
      </c>
      <c r="P1658" s="2">
        <f t="shared" si="63"/>
        <v>40482</v>
      </c>
    </row>
    <row r="1659" spans="2:16" x14ac:dyDescent="0.3">
      <c r="B1659">
        <v>1656</v>
      </c>
      <c r="C1659" t="s">
        <v>2674</v>
      </c>
      <c r="D1659" t="s">
        <v>83</v>
      </c>
      <c r="E1659" t="s">
        <v>83</v>
      </c>
      <c r="F1659" t="s">
        <v>1527</v>
      </c>
      <c r="G1659" t="s">
        <v>1710</v>
      </c>
      <c r="I1659">
        <v>1</v>
      </c>
      <c r="J1659">
        <v>9</v>
      </c>
      <c r="K1659">
        <v>2011</v>
      </c>
      <c r="L1659">
        <v>31</v>
      </c>
      <c r="M1659">
        <v>10</v>
      </c>
      <c r="N1659">
        <v>2011</v>
      </c>
      <c r="O1659" s="2">
        <f t="shared" si="62"/>
        <v>40787</v>
      </c>
      <c r="P1659" s="2">
        <f t="shared" si="63"/>
        <v>40847</v>
      </c>
    </row>
    <row r="1660" spans="2:16" x14ac:dyDescent="0.3">
      <c r="B1660">
        <v>1657</v>
      </c>
      <c r="C1660" t="s">
        <v>2675</v>
      </c>
      <c r="D1660" t="s">
        <v>83</v>
      </c>
      <c r="E1660" t="s">
        <v>83</v>
      </c>
      <c r="F1660" t="s">
        <v>1528</v>
      </c>
      <c r="G1660" t="s">
        <v>1711</v>
      </c>
      <c r="I1660">
        <v>1</v>
      </c>
      <c r="J1660">
        <v>9</v>
      </c>
      <c r="K1660">
        <v>2012</v>
      </c>
      <c r="L1660">
        <v>31</v>
      </c>
      <c r="M1660">
        <v>10</v>
      </c>
      <c r="N1660">
        <v>2012</v>
      </c>
      <c r="O1660" s="2">
        <f t="shared" si="62"/>
        <v>41153</v>
      </c>
      <c r="P1660" s="2">
        <f t="shared" si="63"/>
        <v>41213</v>
      </c>
    </row>
    <row r="1661" spans="2:16" x14ac:dyDescent="0.3">
      <c r="B1661">
        <v>1658</v>
      </c>
      <c r="C1661" t="s">
        <v>2676</v>
      </c>
      <c r="D1661" t="s">
        <v>83</v>
      </c>
      <c r="E1661" t="s">
        <v>83</v>
      </c>
      <c r="F1661" t="s">
        <v>1529</v>
      </c>
      <c r="G1661" t="s">
        <v>1712</v>
      </c>
      <c r="I1661">
        <v>1</v>
      </c>
      <c r="J1661">
        <v>9</v>
      </c>
      <c r="K1661">
        <v>2013</v>
      </c>
      <c r="L1661">
        <v>31</v>
      </c>
      <c r="M1661">
        <v>10</v>
      </c>
      <c r="N1661">
        <v>2013</v>
      </c>
      <c r="O1661" s="2">
        <f t="shared" si="62"/>
        <v>41518</v>
      </c>
      <c r="P1661" s="2">
        <f t="shared" si="63"/>
        <v>41578</v>
      </c>
    </row>
    <row r="1662" spans="2:16" x14ac:dyDescent="0.3">
      <c r="B1662">
        <v>1659</v>
      </c>
      <c r="C1662" t="s">
        <v>2677</v>
      </c>
      <c r="D1662" t="s">
        <v>83</v>
      </c>
      <c r="E1662" t="s">
        <v>83</v>
      </c>
      <c r="F1662" t="s">
        <v>1530</v>
      </c>
      <c r="G1662" t="s">
        <v>1713</v>
      </c>
      <c r="I1662">
        <v>1</v>
      </c>
      <c r="J1662">
        <v>9</v>
      </c>
      <c r="K1662">
        <v>2014</v>
      </c>
      <c r="L1662">
        <v>31</v>
      </c>
      <c r="M1662">
        <v>10</v>
      </c>
      <c r="N1662">
        <v>2014</v>
      </c>
      <c r="O1662" s="2">
        <f t="shared" si="62"/>
        <v>41883</v>
      </c>
      <c r="P1662" s="2">
        <f t="shared" si="63"/>
        <v>41943</v>
      </c>
    </row>
    <row r="1663" spans="2:16" x14ac:dyDescent="0.3">
      <c r="B1663">
        <v>1660</v>
      </c>
      <c r="C1663" t="s">
        <v>2678</v>
      </c>
      <c r="D1663" t="s">
        <v>83</v>
      </c>
      <c r="E1663" t="s">
        <v>83</v>
      </c>
      <c r="F1663" t="s">
        <v>1531</v>
      </c>
      <c r="G1663" t="s">
        <v>1714</v>
      </c>
      <c r="I1663">
        <v>1</v>
      </c>
      <c r="J1663">
        <v>9</v>
      </c>
      <c r="K1663">
        <v>2015</v>
      </c>
      <c r="L1663">
        <v>31</v>
      </c>
      <c r="M1663">
        <v>10</v>
      </c>
      <c r="N1663">
        <v>2015</v>
      </c>
      <c r="O1663" s="2">
        <f t="shared" si="62"/>
        <v>42248</v>
      </c>
      <c r="P1663" s="2">
        <f t="shared" si="63"/>
        <v>42308</v>
      </c>
    </row>
    <row r="1664" spans="2:16" x14ac:dyDescent="0.3">
      <c r="B1664">
        <v>1661</v>
      </c>
      <c r="C1664" t="s">
        <v>2679</v>
      </c>
      <c r="D1664" t="s">
        <v>83</v>
      </c>
      <c r="E1664" t="s">
        <v>83</v>
      </c>
      <c r="F1664" t="s">
        <v>1532</v>
      </c>
      <c r="G1664" t="s">
        <v>1715</v>
      </c>
      <c r="I1664">
        <v>1</v>
      </c>
      <c r="J1664">
        <v>9</v>
      </c>
      <c r="K1664">
        <v>2016</v>
      </c>
      <c r="L1664">
        <v>31</v>
      </c>
      <c r="M1664">
        <v>10</v>
      </c>
      <c r="N1664">
        <v>2016</v>
      </c>
      <c r="O1664" s="2">
        <f t="shared" si="62"/>
        <v>42614</v>
      </c>
      <c r="P1664" s="2">
        <f t="shared" si="63"/>
        <v>42674</v>
      </c>
    </row>
    <row r="1665" spans="2:16" x14ac:dyDescent="0.3">
      <c r="B1665">
        <v>1662</v>
      </c>
      <c r="C1665" t="s">
        <v>2680</v>
      </c>
      <c r="D1665" t="s">
        <v>83</v>
      </c>
      <c r="E1665" t="s">
        <v>83</v>
      </c>
      <c r="F1665" t="s">
        <v>1533</v>
      </c>
      <c r="G1665" t="s">
        <v>1716</v>
      </c>
      <c r="I1665">
        <v>1</v>
      </c>
      <c r="J1665">
        <v>9</v>
      </c>
      <c r="K1665">
        <v>2017</v>
      </c>
      <c r="L1665">
        <v>31</v>
      </c>
      <c r="M1665">
        <v>10</v>
      </c>
      <c r="N1665">
        <v>2017</v>
      </c>
      <c r="O1665" s="2">
        <f t="shared" si="62"/>
        <v>42979</v>
      </c>
      <c r="P1665" s="2">
        <f t="shared" si="63"/>
        <v>43039</v>
      </c>
    </row>
    <row r="1666" spans="2:16" x14ac:dyDescent="0.3">
      <c r="B1666">
        <v>1663</v>
      </c>
      <c r="C1666" t="s">
        <v>2681</v>
      </c>
      <c r="D1666" t="s">
        <v>83</v>
      </c>
      <c r="E1666" t="s">
        <v>83</v>
      </c>
      <c r="F1666" t="s">
        <v>1534</v>
      </c>
      <c r="G1666" t="s">
        <v>1717</v>
      </c>
      <c r="I1666">
        <v>1</v>
      </c>
      <c r="J1666">
        <v>9</v>
      </c>
      <c r="K1666">
        <v>2018</v>
      </c>
      <c r="L1666">
        <v>31</v>
      </c>
      <c r="M1666">
        <v>10</v>
      </c>
      <c r="N1666">
        <v>2018</v>
      </c>
      <c r="O1666" s="2">
        <f t="shared" si="62"/>
        <v>43344</v>
      </c>
      <c r="P1666" s="2">
        <f t="shared" si="63"/>
        <v>43404</v>
      </c>
    </row>
    <row r="1667" spans="2:16" x14ac:dyDescent="0.3">
      <c r="B1667">
        <v>1664</v>
      </c>
      <c r="C1667" t="s">
        <v>2682</v>
      </c>
      <c r="D1667" t="s">
        <v>83</v>
      </c>
      <c r="E1667" t="s">
        <v>83</v>
      </c>
      <c r="F1667" t="s">
        <v>1535</v>
      </c>
      <c r="G1667" t="s">
        <v>1718</v>
      </c>
      <c r="I1667">
        <v>1</v>
      </c>
      <c r="J1667">
        <v>9</v>
      </c>
      <c r="K1667">
        <v>2019</v>
      </c>
      <c r="L1667">
        <v>31</v>
      </c>
      <c r="M1667">
        <v>10</v>
      </c>
      <c r="N1667">
        <v>2019</v>
      </c>
      <c r="O1667" s="2">
        <f t="shared" si="62"/>
        <v>43709</v>
      </c>
      <c r="P1667" s="2">
        <f t="shared" si="63"/>
        <v>43769</v>
      </c>
    </row>
    <row r="1668" spans="2:16" x14ac:dyDescent="0.3">
      <c r="B1668">
        <v>1665</v>
      </c>
      <c r="C1668" t="s">
        <v>2683</v>
      </c>
      <c r="D1668" t="s">
        <v>83</v>
      </c>
      <c r="E1668" t="s">
        <v>83</v>
      </c>
      <c r="F1668" t="s">
        <v>1536</v>
      </c>
      <c r="G1668" t="s">
        <v>1719</v>
      </c>
      <c r="I1668">
        <v>1</v>
      </c>
      <c r="J1668">
        <v>9</v>
      </c>
      <c r="K1668">
        <v>2020</v>
      </c>
      <c r="L1668">
        <v>31</v>
      </c>
      <c r="M1668">
        <v>10</v>
      </c>
      <c r="N1668">
        <v>2020</v>
      </c>
      <c r="O1668" s="2">
        <f t="shared" si="62"/>
        <v>44075</v>
      </c>
      <c r="P1668" s="2">
        <f t="shared" si="63"/>
        <v>44135</v>
      </c>
    </row>
    <row r="1669" spans="2:16" x14ac:dyDescent="0.3">
      <c r="B1669">
        <v>1666</v>
      </c>
      <c r="C1669" t="s">
        <v>2684</v>
      </c>
      <c r="D1669" t="s">
        <v>83</v>
      </c>
      <c r="E1669" t="s">
        <v>83</v>
      </c>
      <c r="F1669" t="s">
        <v>1537</v>
      </c>
      <c r="G1669" t="s">
        <v>1720</v>
      </c>
      <c r="I1669">
        <v>1</v>
      </c>
      <c r="J1669">
        <v>9</v>
      </c>
      <c r="K1669">
        <v>2021</v>
      </c>
      <c r="L1669">
        <v>31</v>
      </c>
      <c r="M1669">
        <v>10</v>
      </c>
      <c r="N1669">
        <v>2021</v>
      </c>
      <c r="O1669" s="2">
        <f t="shared" si="62"/>
        <v>44440</v>
      </c>
      <c r="P1669" s="2">
        <f t="shared" si="63"/>
        <v>44500</v>
      </c>
    </row>
    <row r="1670" spans="2:16" x14ac:dyDescent="0.3">
      <c r="B1670">
        <v>1667</v>
      </c>
      <c r="C1670" t="s">
        <v>2685</v>
      </c>
      <c r="D1670" t="s">
        <v>83</v>
      </c>
      <c r="E1670" t="s">
        <v>83</v>
      </c>
      <c r="F1670" t="s">
        <v>1538</v>
      </c>
      <c r="G1670" t="s">
        <v>1721</v>
      </c>
      <c r="I1670">
        <v>1</v>
      </c>
      <c r="J1670">
        <v>9</v>
      </c>
      <c r="K1670">
        <v>2022</v>
      </c>
      <c r="L1670">
        <v>31</v>
      </c>
      <c r="M1670">
        <v>10</v>
      </c>
      <c r="N1670">
        <v>2022</v>
      </c>
      <c r="O1670" s="2">
        <f t="shared" si="62"/>
        <v>44805</v>
      </c>
      <c r="P1670" s="2">
        <f t="shared" si="63"/>
        <v>44865</v>
      </c>
    </row>
    <row r="1671" spans="2:16" x14ac:dyDescent="0.3">
      <c r="B1671">
        <v>1668</v>
      </c>
      <c r="C1671" t="s">
        <v>2686</v>
      </c>
      <c r="D1671" t="s">
        <v>83</v>
      </c>
      <c r="E1671" t="s">
        <v>83</v>
      </c>
      <c r="F1671" t="s">
        <v>1539</v>
      </c>
      <c r="G1671" t="s">
        <v>1722</v>
      </c>
      <c r="I1671">
        <v>1</v>
      </c>
      <c r="J1671">
        <v>9</v>
      </c>
      <c r="K1671">
        <v>2023</v>
      </c>
      <c r="L1671">
        <v>31</v>
      </c>
      <c r="M1671">
        <v>10</v>
      </c>
      <c r="N1671">
        <v>2023</v>
      </c>
      <c r="O1671" s="2">
        <f t="shared" si="62"/>
        <v>45170</v>
      </c>
      <c r="P1671" s="2">
        <f t="shared" si="63"/>
        <v>45230</v>
      </c>
    </row>
    <row r="1672" spans="2:16" x14ac:dyDescent="0.3">
      <c r="B1672">
        <v>1669</v>
      </c>
      <c r="C1672" t="s">
        <v>2687</v>
      </c>
      <c r="D1672" t="s">
        <v>83</v>
      </c>
      <c r="E1672" t="s">
        <v>83</v>
      </c>
      <c r="F1672" t="s">
        <v>1540</v>
      </c>
      <c r="G1672" t="s">
        <v>1723</v>
      </c>
      <c r="I1672">
        <v>1</v>
      </c>
      <c r="J1672">
        <v>9</v>
      </c>
      <c r="K1672">
        <v>2024</v>
      </c>
      <c r="L1672">
        <v>31</v>
      </c>
      <c r="M1672">
        <v>10</v>
      </c>
      <c r="N1672">
        <v>2024</v>
      </c>
      <c r="O1672" s="2">
        <f t="shared" si="62"/>
        <v>45536</v>
      </c>
      <c r="P1672" s="2">
        <f t="shared" si="63"/>
        <v>45596</v>
      </c>
    </row>
    <row r="1673" spans="2:16" x14ac:dyDescent="0.3">
      <c r="B1673">
        <v>1670</v>
      </c>
      <c r="C1673" t="s">
        <v>2688</v>
      </c>
      <c r="D1673" t="s">
        <v>83</v>
      </c>
      <c r="E1673" t="s">
        <v>83</v>
      </c>
      <c r="F1673" t="s">
        <v>1541</v>
      </c>
      <c r="G1673" t="s">
        <v>1724</v>
      </c>
      <c r="I1673">
        <v>1</v>
      </c>
      <c r="J1673">
        <v>9</v>
      </c>
      <c r="K1673">
        <v>2025</v>
      </c>
      <c r="L1673">
        <v>31</v>
      </c>
      <c r="M1673">
        <v>10</v>
      </c>
      <c r="N1673">
        <v>2025</v>
      </c>
      <c r="O1673" s="2">
        <f t="shared" si="62"/>
        <v>45901</v>
      </c>
      <c r="P1673" s="2">
        <f t="shared" si="63"/>
        <v>45961</v>
      </c>
    </row>
    <row r="1674" spans="2:16" x14ac:dyDescent="0.3">
      <c r="B1674">
        <v>1671</v>
      </c>
      <c r="C1674" t="s">
        <v>2689</v>
      </c>
      <c r="D1674" t="s">
        <v>83</v>
      </c>
      <c r="E1674" t="s">
        <v>83</v>
      </c>
      <c r="F1674" t="s">
        <v>1542</v>
      </c>
      <c r="G1674" t="s">
        <v>1725</v>
      </c>
      <c r="I1674">
        <v>1</v>
      </c>
      <c r="J1674">
        <v>9</v>
      </c>
      <c r="K1674">
        <v>2026</v>
      </c>
      <c r="L1674">
        <v>31</v>
      </c>
      <c r="M1674">
        <v>10</v>
      </c>
      <c r="N1674">
        <v>2026</v>
      </c>
      <c r="O1674" s="2">
        <f t="shared" si="62"/>
        <v>46266</v>
      </c>
      <c r="P1674" s="2">
        <f t="shared" si="63"/>
        <v>46326</v>
      </c>
    </row>
    <row r="1675" spans="2:16" x14ac:dyDescent="0.3">
      <c r="B1675">
        <v>1672</v>
      </c>
      <c r="C1675" t="s">
        <v>2690</v>
      </c>
      <c r="D1675" t="s">
        <v>83</v>
      </c>
      <c r="E1675" t="s">
        <v>83</v>
      </c>
      <c r="F1675" t="s">
        <v>1543</v>
      </c>
      <c r="G1675" t="s">
        <v>1726</v>
      </c>
      <c r="I1675">
        <v>1</v>
      </c>
      <c r="J1675">
        <v>9</v>
      </c>
      <c r="K1675">
        <v>2027</v>
      </c>
      <c r="L1675">
        <v>31</v>
      </c>
      <c r="M1675">
        <v>10</v>
      </c>
      <c r="N1675">
        <v>2027</v>
      </c>
      <c r="O1675" s="2">
        <f t="shared" si="62"/>
        <v>46631</v>
      </c>
      <c r="P1675" s="2">
        <f t="shared" si="63"/>
        <v>46691</v>
      </c>
    </row>
    <row r="1676" spans="2:16" x14ac:dyDescent="0.3">
      <c r="B1676">
        <v>1673</v>
      </c>
      <c r="C1676" t="s">
        <v>2691</v>
      </c>
      <c r="D1676" t="s">
        <v>83</v>
      </c>
      <c r="E1676" t="s">
        <v>83</v>
      </c>
      <c r="F1676" t="s">
        <v>1544</v>
      </c>
      <c r="G1676" t="s">
        <v>1727</v>
      </c>
      <c r="I1676">
        <v>1</v>
      </c>
      <c r="J1676">
        <v>9</v>
      </c>
      <c r="K1676">
        <v>2028</v>
      </c>
      <c r="L1676">
        <v>31</v>
      </c>
      <c r="M1676">
        <v>10</v>
      </c>
      <c r="N1676">
        <v>2028</v>
      </c>
      <c r="O1676" s="2">
        <f t="shared" si="62"/>
        <v>46997</v>
      </c>
      <c r="P1676" s="2">
        <f t="shared" si="63"/>
        <v>47057</v>
      </c>
    </row>
    <row r="1677" spans="2:16" x14ac:dyDescent="0.3">
      <c r="B1677">
        <v>1674</v>
      </c>
      <c r="C1677" t="s">
        <v>2692</v>
      </c>
      <c r="D1677" t="s">
        <v>83</v>
      </c>
      <c r="E1677" t="s">
        <v>83</v>
      </c>
      <c r="F1677" t="s">
        <v>1545</v>
      </c>
      <c r="G1677" t="s">
        <v>1728</v>
      </c>
      <c r="I1677">
        <v>1</v>
      </c>
      <c r="J1677">
        <v>9</v>
      </c>
      <c r="K1677">
        <v>2029</v>
      </c>
      <c r="L1677">
        <v>31</v>
      </c>
      <c r="M1677">
        <v>10</v>
      </c>
      <c r="N1677">
        <v>2029</v>
      </c>
      <c r="O1677" s="2">
        <f t="shared" si="62"/>
        <v>47362</v>
      </c>
      <c r="P1677" s="2">
        <f t="shared" si="63"/>
        <v>47422</v>
      </c>
    </row>
    <row r="1678" spans="2:16" x14ac:dyDescent="0.3">
      <c r="B1678">
        <v>1675</v>
      </c>
      <c r="C1678" t="s">
        <v>2693</v>
      </c>
      <c r="D1678" t="s">
        <v>83</v>
      </c>
      <c r="E1678" t="s">
        <v>83</v>
      </c>
      <c r="F1678" t="s">
        <v>1546</v>
      </c>
      <c r="G1678" t="s">
        <v>1729</v>
      </c>
      <c r="I1678">
        <v>1</v>
      </c>
      <c r="J1678">
        <v>9</v>
      </c>
      <c r="K1678">
        <v>2030</v>
      </c>
      <c r="L1678">
        <v>31</v>
      </c>
      <c r="M1678">
        <v>10</v>
      </c>
      <c r="N1678">
        <v>2030</v>
      </c>
      <c r="O1678" s="2">
        <f t="shared" si="62"/>
        <v>47727</v>
      </c>
      <c r="P1678" s="2">
        <f t="shared" si="63"/>
        <v>47787</v>
      </c>
    </row>
    <row r="1679" spans="2:16" x14ac:dyDescent="0.3">
      <c r="B1679">
        <v>1676</v>
      </c>
      <c r="C1679" t="s">
        <v>2694</v>
      </c>
      <c r="D1679" t="s">
        <v>83</v>
      </c>
      <c r="E1679" t="s">
        <v>83</v>
      </c>
      <c r="F1679" t="s">
        <v>1547</v>
      </c>
      <c r="G1679" t="s">
        <v>1730</v>
      </c>
      <c r="I1679">
        <v>1</v>
      </c>
      <c r="J1679">
        <v>9</v>
      </c>
      <c r="K1679">
        <v>2031</v>
      </c>
      <c r="L1679">
        <v>31</v>
      </c>
      <c r="M1679">
        <v>10</v>
      </c>
      <c r="N1679">
        <v>2031</v>
      </c>
      <c r="O1679" s="2">
        <f t="shared" si="62"/>
        <v>48092</v>
      </c>
      <c r="P1679" s="2">
        <f t="shared" si="63"/>
        <v>48152</v>
      </c>
    </row>
    <row r="1680" spans="2:16" x14ac:dyDescent="0.3">
      <c r="B1680">
        <v>1677</v>
      </c>
      <c r="C1680" t="s">
        <v>2695</v>
      </c>
      <c r="D1680" t="s">
        <v>83</v>
      </c>
      <c r="E1680" t="s">
        <v>83</v>
      </c>
      <c r="F1680" t="s">
        <v>1548</v>
      </c>
      <c r="G1680" t="s">
        <v>1731</v>
      </c>
      <c r="I1680">
        <v>1</v>
      </c>
      <c r="J1680">
        <v>9</v>
      </c>
      <c r="K1680">
        <v>2032</v>
      </c>
      <c r="L1680">
        <v>31</v>
      </c>
      <c r="M1680">
        <v>10</v>
      </c>
      <c r="N1680">
        <v>2032</v>
      </c>
      <c r="O1680" s="2">
        <f t="shared" si="62"/>
        <v>48458</v>
      </c>
      <c r="P1680" s="2">
        <f t="shared" si="63"/>
        <v>48518</v>
      </c>
    </row>
    <row r="1681" spans="2:16" x14ac:dyDescent="0.3">
      <c r="B1681">
        <v>1678</v>
      </c>
      <c r="C1681" t="s">
        <v>2696</v>
      </c>
      <c r="D1681" t="s">
        <v>83</v>
      </c>
      <c r="E1681" t="s">
        <v>83</v>
      </c>
      <c r="F1681" t="s">
        <v>1549</v>
      </c>
      <c r="G1681" t="s">
        <v>1732</v>
      </c>
      <c r="I1681">
        <v>1</v>
      </c>
      <c r="J1681">
        <v>9</v>
      </c>
      <c r="K1681">
        <v>2033</v>
      </c>
      <c r="L1681">
        <v>31</v>
      </c>
      <c r="M1681">
        <v>10</v>
      </c>
      <c r="N1681">
        <v>2033</v>
      </c>
      <c r="O1681" s="2">
        <f t="shared" si="62"/>
        <v>48823</v>
      </c>
      <c r="P1681" s="2">
        <f t="shared" si="63"/>
        <v>48883</v>
      </c>
    </row>
    <row r="1682" spans="2:16" x14ac:dyDescent="0.3">
      <c r="B1682">
        <v>1679</v>
      </c>
      <c r="C1682" t="s">
        <v>2697</v>
      </c>
      <c r="D1682" t="s">
        <v>83</v>
      </c>
      <c r="E1682" t="s">
        <v>83</v>
      </c>
      <c r="F1682" t="s">
        <v>1550</v>
      </c>
      <c r="G1682" t="s">
        <v>1733</v>
      </c>
      <c r="I1682">
        <v>1</v>
      </c>
      <c r="J1682">
        <v>9</v>
      </c>
      <c r="K1682">
        <v>2034</v>
      </c>
      <c r="L1682">
        <v>31</v>
      </c>
      <c r="M1682">
        <v>10</v>
      </c>
      <c r="N1682">
        <v>2034</v>
      </c>
      <c r="O1682" s="2">
        <f t="shared" si="62"/>
        <v>49188</v>
      </c>
      <c r="P1682" s="2">
        <f t="shared" si="63"/>
        <v>49248</v>
      </c>
    </row>
    <row r="1683" spans="2:16" x14ac:dyDescent="0.3">
      <c r="B1683">
        <v>1680</v>
      </c>
      <c r="C1683" t="s">
        <v>2698</v>
      </c>
      <c r="D1683" t="s">
        <v>83</v>
      </c>
      <c r="E1683" t="s">
        <v>83</v>
      </c>
      <c r="F1683" t="s">
        <v>1551</v>
      </c>
      <c r="G1683" t="s">
        <v>1734</v>
      </c>
      <c r="I1683">
        <v>1</v>
      </c>
      <c r="J1683">
        <v>9</v>
      </c>
      <c r="K1683">
        <v>2035</v>
      </c>
      <c r="L1683">
        <v>31</v>
      </c>
      <c r="M1683">
        <v>10</v>
      </c>
      <c r="N1683">
        <v>2035</v>
      </c>
      <c r="O1683" s="2">
        <f t="shared" si="62"/>
        <v>49553</v>
      </c>
      <c r="P1683" s="2">
        <f t="shared" si="63"/>
        <v>49613</v>
      </c>
    </row>
    <row r="1684" spans="2:16" x14ac:dyDescent="0.3">
      <c r="B1684">
        <v>1681</v>
      </c>
      <c r="C1684" t="s">
        <v>2699</v>
      </c>
      <c r="D1684" t="s">
        <v>83</v>
      </c>
      <c r="E1684" t="s">
        <v>83</v>
      </c>
      <c r="F1684" t="s">
        <v>1552</v>
      </c>
      <c r="G1684" t="s">
        <v>1735</v>
      </c>
      <c r="I1684">
        <v>1</v>
      </c>
      <c r="J1684">
        <v>9</v>
      </c>
      <c r="K1684">
        <v>2036</v>
      </c>
      <c r="L1684">
        <v>31</v>
      </c>
      <c r="M1684">
        <v>10</v>
      </c>
      <c r="N1684">
        <v>2036</v>
      </c>
      <c r="O1684" s="2">
        <f t="shared" si="62"/>
        <v>49919</v>
      </c>
      <c r="P1684" s="2">
        <f t="shared" si="63"/>
        <v>49979</v>
      </c>
    </row>
    <row r="1685" spans="2:16" x14ac:dyDescent="0.3">
      <c r="B1685">
        <v>1682</v>
      </c>
      <c r="C1685" t="s">
        <v>2700</v>
      </c>
      <c r="D1685" t="s">
        <v>83</v>
      </c>
      <c r="E1685" t="s">
        <v>83</v>
      </c>
      <c r="F1685" t="s">
        <v>1553</v>
      </c>
      <c r="G1685" t="s">
        <v>1736</v>
      </c>
      <c r="I1685">
        <v>1</v>
      </c>
      <c r="J1685">
        <v>9</v>
      </c>
      <c r="K1685">
        <v>2037</v>
      </c>
      <c r="L1685">
        <v>31</v>
      </c>
      <c r="M1685">
        <v>10</v>
      </c>
      <c r="N1685">
        <v>2037</v>
      </c>
      <c r="O1685" s="2">
        <f t="shared" si="62"/>
        <v>50284</v>
      </c>
      <c r="P1685" s="2">
        <f t="shared" si="63"/>
        <v>50344</v>
      </c>
    </row>
    <row r="1686" spans="2:16" x14ac:dyDescent="0.3">
      <c r="B1686">
        <v>1683</v>
      </c>
      <c r="C1686" t="s">
        <v>2701</v>
      </c>
      <c r="D1686" t="s">
        <v>83</v>
      </c>
      <c r="E1686" t="s">
        <v>83</v>
      </c>
      <c r="F1686" t="s">
        <v>1554</v>
      </c>
      <c r="G1686" t="s">
        <v>1737</v>
      </c>
      <c r="I1686">
        <v>1</v>
      </c>
      <c r="J1686">
        <v>9</v>
      </c>
      <c r="K1686">
        <v>2038</v>
      </c>
      <c r="L1686">
        <v>31</v>
      </c>
      <c r="M1686">
        <v>10</v>
      </c>
      <c r="N1686">
        <v>2038</v>
      </c>
      <c r="O1686" s="2">
        <f t="shared" si="62"/>
        <v>50649</v>
      </c>
      <c r="P1686" s="2">
        <f t="shared" si="63"/>
        <v>50709</v>
      </c>
    </row>
    <row r="1687" spans="2:16" x14ac:dyDescent="0.3">
      <c r="B1687">
        <v>1684</v>
      </c>
      <c r="C1687" t="s">
        <v>2702</v>
      </c>
      <c r="D1687" t="s">
        <v>83</v>
      </c>
      <c r="E1687" t="s">
        <v>83</v>
      </c>
      <c r="F1687" t="s">
        <v>1555</v>
      </c>
      <c r="G1687" t="s">
        <v>1738</v>
      </c>
      <c r="I1687">
        <v>1</v>
      </c>
      <c r="J1687">
        <v>9</v>
      </c>
      <c r="K1687">
        <v>2039</v>
      </c>
      <c r="L1687">
        <v>31</v>
      </c>
      <c r="M1687">
        <v>10</v>
      </c>
      <c r="N1687">
        <v>2039</v>
      </c>
      <c r="O1687" s="2">
        <f t="shared" si="62"/>
        <v>51014</v>
      </c>
      <c r="P1687" s="2">
        <f t="shared" si="63"/>
        <v>51074</v>
      </c>
    </row>
    <row r="1688" spans="2:16" x14ac:dyDescent="0.3">
      <c r="B1688">
        <v>1685</v>
      </c>
      <c r="C1688" t="s">
        <v>2703</v>
      </c>
      <c r="D1688" t="s">
        <v>83</v>
      </c>
      <c r="E1688" t="s">
        <v>83</v>
      </c>
      <c r="F1688" t="s">
        <v>1556</v>
      </c>
      <c r="G1688" t="s">
        <v>1739</v>
      </c>
      <c r="I1688">
        <v>1</v>
      </c>
      <c r="J1688">
        <v>9</v>
      </c>
      <c r="K1688">
        <v>2040</v>
      </c>
      <c r="L1688">
        <v>31</v>
      </c>
      <c r="M1688">
        <v>10</v>
      </c>
      <c r="N1688">
        <v>2040</v>
      </c>
      <c r="O1688" s="2">
        <f t="shared" si="62"/>
        <v>51380</v>
      </c>
      <c r="P1688" s="2">
        <f t="shared" si="63"/>
        <v>51440</v>
      </c>
    </row>
    <row r="1689" spans="2:16" x14ac:dyDescent="0.3">
      <c r="B1689">
        <v>1686</v>
      </c>
      <c r="C1689" t="s">
        <v>2704</v>
      </c>
      <c r="D1689" t="s">
        <v>83</v>
      </c>
      <c r="E1689" t="s">
        <v>83</v>
      </c>
      <c r="F1689" t="s">
        <v>1557</v>
      </c>
      <c r="G1689" t="s">
        <v>1740</v>
      </c>
      <c r="I1689">
        <v>1</v>
      </c>
      <c r="J1689">
        <v>9</v>
      </c>
      <c r="K1689">
        <v>2041</v>
      </c>
      <c r="L1689">
        <v>31</v>
      </c>
      <c r="M1689">
        <v>10</v>
      </c>
      <c r="N1689">
        <v>2041</v>
      </c>
      <c r="O1689" s="2">
        <f t="shared" si="62"/>
        <v>51745</v>
      </c>
      <c r="P1689" s="2">
        <f t="shared" si="63"/>
        <v>51805</v>
      </c>
    </row>
    <row r="1690" spans="2:16" x14ac:dyDescent="0.3">
      <c r="B1690">
        <v>1687</v>
      </c>
      <c r="C1690" t="s">
        <v>2705</v>
      </c>
      <c r="D1690" t="s">
        <v>83</v>
      </c>
      <c r="E1690" t="s">
        <v>83</v>
      </c>
      <c r="F1690" t="s">
        <v>1558</v>
      </c>
      <c r="G1690" t="s">
        <v>1741</v>
      </c>
      <c r="I1690">
        <v>1</v>
      </c>
      <c r="J1690">
        <v>9</v>
      </c>
      <c r="K1690">
        <v>2042</v>
      </c>
      <c r="L1690">
        <v>31</v>
      </c>
      <c r="M1690">
        <v>10</v>
      </c>
      <c r="N1690">
        <v>2042</v>
      </c>
      <c r="O1690" s="2">
        <f t="shared" si="62"/>
        <v>52110</v>
      </c>
      <c r="P1690" s="2">
        <f t="shared" si="63"/>
        <v>52170</v>
      </c>
    </row>
    <row r="1691" spans="2:16" x14ac:dyDescent="0.3">
      <c r="B1691">
        <v>1688</v>
      </c>
      <c r="C1691" t="s">
        <v>2706</v>
      </c>
      <c r="D1691" t="s">
        <v>83</v>
      </c>
      <c r="E1691" t="s">
        <v>83</v>
      </c>
      <c r="F1691" t="s">
        <v>1559</v>
      </c>
      <c r="G1691" t="s">
        <v>1742</v>
      </c>
      <c r="I1691">
        <v>1</v>
      </c>
      <c r="J1691">
        <v>9</v>
      </c>
      <c r="K1691">
        <v>2043</v>
      </c>
      <c r="L1691">
        <v>31</v>
      </c>
      <c r="M1691">
        <v>10</v>
      </c>
      <c r="N1691">
        <v>2043</v>
      </c>
      <c r="O1691" s="2">
        <f t="shared" si="62"/>
        <v>52475</v>
      </c>
      <c r="P1691" s="2">
        <f t="shared" si="63"/>
        <v>52535</v>
      </c>
    </row>
    <row r="1692" spans="2:16" x14ac:dyDescent="0.3">
      <c r="B1692">
        <v>1689</v>
      </c>
      <c r="C1692" t="s">
        <v>2707</v>
      </c>
      <c r="D1692" t="s">
        <v>83</v>
      </c>
      <c r="E1692" t="s">
        <v>83</v>
      </c>
      <c r="F1692" t="s">
        <v>1560</v>
      </c>
      <c r="G1692" t="s">
        <v>1743</v>
      </c>
      <c r="I1692">
        <v>1</v>
      </c>
      <c r="J1692">
        <v>9</v>
      </c>
      <c r="K1692">
        <v>2044</v>
      </c>
      <c r="L1692">
        <v>31</v>
      </c>
      <c r="M1692">
        <v>10</v>
      </c>
      <c r="N1692">
        <v>2044</v>
      </c>
      <c r="O1692" s="2">
        <f t="shared" si="62"/>
        <v>52841</v>
      </c>
      <c r="P1692" s="2">
        <f t="shared" si="63"/>
        <v>52901</v>
      </c>
    </row>
    <row r="1693" spans="2:16" x14ac:dyDescent="0.3">
      <c r="B1693">
        <v>1690</v>
      </c>
      <c r="C1693" t="s">
        <v>2708</v>
      </c>
      <c r="D1693" t="s">
        <v>83</v>
      </c>
      <c r="E1693" t="s">
        <v>83</v>
      </c>
      <c r="F1693" t="s">
        <v>1561</v>
      </c>
      <c r="G1693" t="s">
        <v>1744</v>
      </c>
      <c r="I1693">
        <v>1</v>
      </c>
      <c r="J1693">
        <v>9</v>
      </c>
      <c r="K1693">
        <v>2045</v>
      </c>
      <c r="L1693">
        <v>31</v>
      </c>
      <c r="M1693">
        <v>10</v>
      </c>
      <c r="N1693">
        <v>2045</v>
      </c>
      <c r="O1693" s="2">
        <f t="shared" si="62"/>
        <v>53206</v>
      </c>
      <c r="P1693" s="2">
        <f t="shared" si="63"/>
        <v>53266</v>
      </c>
    </row>
    <row r="1694" spans="2:16" x14ac:dyDescent="0.3">
      <c r="B1694">
        <v>1691</v>
      </c>
      <c r="C1694" t="s">
        <v>2709</v>
      </c>
      <c r="D1694" t="s">
        <v>83</v>
      </c>
      <c r="E1694" t="s">
        <v>83</v>
      </c>
      <c r="F1694" t="s">
        <v>1562</v>
      </c>
      <c r="G1694" t="s">
        <v>1745</v>
      </c>
      <c r="I1694">
        <v>1</v>
      </c>
      <c r="J1694">
        <v>9</v>
      </c>
      <c r="K1694">
        <v>2046</v>
      </c>
      <c r="L1694">
        <v>31</v>
      </c>
      <c r="M1694">
        <v>10</v>
      </c>
      <c r="N1694">
        <v>2046</v>
      </c>
      <c r="O1694" s="2">
        <f t="shared" si="62"/>
        <v>53571</v>
      </c>
      <c r="P1694" s="2">
        <f t="shared" si="63"/>
        <v>53631</v>
      </c>
    </row>
    <row r="1695" spans="2:16" x14ac:dyDescent="0.3">
      <c r="B1695">
        <v>1692</v>
      </c>
      <c r="C1695" t="s">
        <v>2710</v>
      </c>
      <c r="D1695" t="s">
        <v>83</v>
      </c>
      <c r="E1695" t="s">
        <v>83</v>
      </c>
      <c r="F1695" t="s">
        <v>1563</v>
      </c>
      <c r="G1695" t="s">
        <v>1746</v>
      </c>
      <c r="I1695">
        <v>1</v>
      </c>
      <c r="J1695">
        <v>9</v>
      </c>
      <c r="K1695">
        <v>2047</v>
      </c>
      <c r="L1695">
        <v>31</v>
      </c>
      <c r="M1695">
        <v>10</v>
      </c>
      <c r="N1695">
        <v>2047</v>
      </c>
      <c r="O1695" s="2">
        <f t="shared" si="62"/>
        <v>53936</v>
      </c>
      <c r="P1695" s="2">
        <f t="shared" si="63"/>
        <v>53996</v>
      </c>
    </row>
    <row r="1696" spans="2:16" x14ac:dyDescent="0.3">
      <c r="B1696">
        <v>1693</v>
      </c>
      <c r="C1696" t="s">
        <v>2711</v>
      </c>
      <c r="D1696" t="s">
        <v>83</v>
      </c>
      <c r="E1696" t="s">
        <v>83</v>
      </c>
      <c r="F1696" t="s">
        <v>1564</v>
      </c>
      <c r="G1696" t="s">
        <v>1747</v>
      </c>
      <c r="I1696">
        <v>1</v>
      </c>
      <c r="J1696">
        <v>9</v>
      </c>
      <c r="K1696">
        <v>2048</v>
      </c>
      <c r="L1696">
        <v>31</v>
      </c>
      <c r="M1696">
        <v>10</v>
      </c>
      <c r="N1696">
        <v>2048</v>
      </c>
      <c r="O1696" s="2">
        <f t="shared" si="62"/>
        <v>54302</v>
      </c>
      <c r="P1696" s="2">
        <f t="shared" si="63"/>
        <v>54362</v>
      </c>
    </row>
    <row r="1697" spans="2:16" x14ac:dyDescent="0.3">
      <c r="B1697">
        <v>1694</v>
      </c>
      <c r="C1697" t="s">
        <v>2712</v>
      </c>
      <c r="D1697" t="s">
        <v>83</v>
      </c>
      <c r="E1697" t="s">
        <v>83</v>
      </c>
      <c r="F1697" t="s">
        <v>1565</v>
      </c>
      <c r="G1697" t="s">
        <v>1748</v>
      </c>
      <c r="I1697">
        <v>1</v>
      </c>
      <c r="J1697">
        <v>9</v>
      </c>
      <c r="K1697">
        <v>2049</v>
      </c>
      <c r="L1697">
        <v>31</v>
      </c>
      <c r="M1697">
        <v>10</v>
      </c>
      <c r="N1697">
        <v>2049</v>
      </c>
      <c r="O1697" s="2">
        <f t="shared" si="62"/>
        <v>54667</v>
      </c>
      <c r="P1697" s="2">
        <f t="shared" si="63"/>
        <v>54727</v>
      </c>
    </row>
    <row r="1698" spans="2:16" x14ac:dyDescent="0.3">
      <c r="B1698">
        <v>1695</v>
      </c>
      <c r="C1698" t="s">
        <v>2713</v>
      </c>
      <c r="D1698" t="s">
        <v>83</v>
      </c>
      <c r="E1698" t="s">
        <v>83</v>
      </c>
      <c r="F1698" t="s">
        <v>1566</v>
      </c>
      <c r="G1698" t="s">
        <v>1749</v>
      </c>
      <c r="I1698">
        <v>1</v>
      </c>
      <c r="J1698">
        <v>9</v>
      </c>
      <c r="K1698">
        <v>2050</v>
      </c>
      <c r="L1698">
        <v>31</v>
      </c>
      <c r="M1698">
        <v>10</v>
      </c>
      <c r="N1698">
        <v>2050</v>
      </c>
      <c r="O1698" s="2">
        <f t="shared" si="62"/>
        <v>55032</v>
      </c>
      <c r="P1698" s="2">
        <f t="shared" si="63"/>
        <v>55092</v>
      </c>
    </row>
    <row r="1699" spans="2:16" x14ac:dyDescent="0.3">
      <c r="B1699">
        <v>1696</v>
      </c>
      <c r="C1699" t="s">
        <v>2714</v>
      </c>
      <c r="D1699" t="s">
        <v>83</v>
      </c>
      <c r="E1699" t="s">
        <v>83</v>
      </c>
      <c r="F1699" t="s">
        <v>1750</v>
      </c>
      <c r="G1699" t="s">
        <v>959</v>
      </c>
      <c r="I1699">
        <v>1</v>
      </c>
      <c r="J1699">
        <v>11</v>
      </c>
      <c r="K1699" s="5">
        <v>1990</v>
      </c>
      <c r="L1699">
        <v>31</v>
      </c>
      <c r="M1699">
        <v>12</v>
      </c>
      <c r="N1699" s="5">
        <v>1990</v>
      </c>
      <c r="O1699" s="2">
        <f t="shared" si="62"/>
        <v>33178</v>
      </c>
      <c r="P1699" s="2">
        <f t="shared" si="63"/>
        <v>33238</v>
      </c>
    </row>
    <row r="1700" spans="2:16" x14ac:dyDescent="0.3">
      <c r="B1700">
        <v>1697</v>
      </c>
      <c r="C1700" t="s">
        <v>2715</v>
      </c>
      <c r="D1700" t="s">
        <v>83</v>
      </c>
      <c r="E1700" t="s">
        <v>83</v>
      </c>
      <c r="F1700" t="s">
        <v>1751</v>
      </c>
      <c r="G1700" t="s">
        <v>961</v>
      </c>
      <c r="I1700">
        <v>1</v>
      </c>
      <c r="J1700">
        <v>11</v>
      </c>
      <c r="K1700">
        <v>1991</v>
      </c>
      <c r="L1700">
        <v>31</v>
      </c>
      <c r="M1700">
        <v>12</v>
      </c>
      <c r="N1700">
        <v>1991</v>
      </c>
      <c r="O1700" s="2">
        <f t="shared" si="62"/>
        <v>33543</v>
      </c>
      <c r="P1700" s="2">
        <f t="shared" si="63"/>
        <v>33603</v>
      </c>
    </row>
    <row r="1701" spans="2:16" x14ac:dyDescent="0.3">
      <c r="B1701">
        <v>1698</v>
      </c>
      <c r="C1701" t="s">
        <v>2716</v>
      </c>
      <c r="D1701" t="s">
        <v>83</v>
      </c>
      <c r="E1701" t="s">
        <v>83</v>
      </c>
      <c r="F1701" t="s">
        <v>1752</v>
      </c>
      <c r="G1701" t="s">
        <v>963</v>
      </c>
      <c r="I1701">
        <v>1</v>
      </c>
      <c r="J1701">
        <v>11</v>
      </c>
      <c r="K1701">
        <v>1992</v>
      </c>
      <c r="L1701">
        <v>31</v>
      </c>
      <c r="M1701">
        <v>12</v>
      </c>
      <c r="N1701">
        <v>1992</v>
      </c>
      <c r="O1701" s="2">
        <f t="shared" si="62"/>
        <v>33909</v>
      </c>
      <c r="P1701" s="2">
        <f t="shared" si="63"/>
        <v>33969</v>
      </c>
    </row>
    <row r="1702" spans="2:16" x14ac:dyDescent="0.3">
      <c r="B1702">
        <v>1699</v>
      </c>
      <c r="C1702" t="s">
        <v>2717</v>
      </c>
      <c r="D1702" t="s">
        <v>83</v>
      </c>
      <c r="E1702" t="s">
        <v>83</v>
      </c>
      <c r="F1702" t="s">
        <v>1753</v>
      </c>
      <c r="G1702" t="s">
        <v>965</v>
      </c>
      <c r="I1702">
        <v>1</v>
      </c>
      <c r="J1702">
        <v>11</v>
      </c>
      <c r="K1702">
        <v>1993</v>
      </c>
      <c r="L1702">
        <v>31</v>
      </c>
      <c r="M1702">
        <v>12</v>
      </c>
      <c r="N1702">
        <v>1993</v>
      </c>
      <c r="O1702" s="2">
        <f t="shared" si="62"/>
        <v>34274</v>
      </c>
      <c r="P1702" s="2">
        <f t="shared" si="63"/>
        <v>34334</v>
      </c>
    </row>
    <row r="1703" spans="2:16" x14ac:dyDescent="0.3">
      <c r="B1703">
        <v>1700</v>
      </c>
      <c r="C1703" t="s">
        <v>2718</v>
      </c>
      <c r="D1703" t="s">
        <v>83</v>
      </c>
      <c r="E1703" t="s">
        <v>83</v>
      </c>
      <c r="F1703" t="s">
        <v>1754</v>
      </c>
      <c r="G1703" t="s">
        <v>967</v>
      </c>
      <c r="I1703">
        <v>1</v>
      </c>
      <c r="J1703">
        <v>11</v>
      </c>
      <c r="K1703">
        <v>1994</v>
      </c>
      <c r="L1703">
        <v>31</v>
      </c>
      <c r="M1703">
        <v>12</v>
      </c>
      <c r="N1703">
        <v>1994</v>
      </c>
      <c r="O1703" s="2">
        <f t="shared" si="62"/>
        <v>34639</v>
      </c>
      <c r="P1703" s="2">
        <f t="shared" si="63"/>
        <v>34699</v>
      </c>
    </row>
    <row r="1704" spans="2:16" x14ac:dyDescent="0.3">
      <c r="B1704">
        <v>1701</v>
      </c>
      <c r="C1704" t="s">
        <v>2719</v>
      </c>
      <c r="D1704" t="s">
        <v>83</v>
      </c>
      <c r="E1704" t="s">
        <v>83</v>
      </c>
      <c r="F1704" t="s">
        <v>1755</v>
      </c>
      <c r="G1704" t="s">
        <v>969</v>
      </c>
      <c r="I1704">
        <v>1</v>
      </c>
      <c r="J1704">
        <v>11</v>
      </c>
      <c r="K1704">
        <v>1995</v>
      </c>
      <c r="L1704">
        <v>31</v>
      </c>
      <c r="M1704">
        <v>12</v>
      </c>
      <c r="N1704">
        <v>1995</v>
      </c>
      <c r="O1704" s="2">
        <f t="shared" si="62"/>
        <v>35004</v>
      </c>
      <c r="P1704" s="2">
        <f t="shared" si="63"/>
        <v>35064</v>
      </c>
    </row>
    <row r="1705" spans="2:16" x14ac:dyDescent="0.3">
      <c r="B1705">
        <v>1702</v>
      </c>
      <c r="C1705" t="s">
        <v>2720</v>
      </c>
      <c r="D1705" t="s">
        <v>83</v>
      </c>
      <c r="E1705" t="s">
        <v>83</v>
      </c>
      <c r="F1705" t="s">
        <v>1756</v>
      </c>
      <c r="G1705" t="s">
        <v>971</v>
      </c>
      <c r="I1705">
        <v>1</v>
      </c>
      <c r="J1705">
        <v>11</v>
      </c>
      <c r="K1705">
        <v>1996</v>
      </c>
      <c r="L1705">
        <v>31</v>
      </c>
      <c r="M1705">
        <v>12</v>
      </c>
      <c r="N1705">
        <v>1996</v>
      </c>
      <c r="O1705" s="2">
        <f t="shared" si="62"/>
        <v>35370</v>
      </c>
      <c r="P1705" s="2">
        <f t="shared" si="63"/>
        <v>35430</v>
      </c>
    </row>
    <row r="1706" spans="2:16" x14ac:dyDescent="0.3">
      <c r="B1706">
        <v>1703</v>
      </c>
      <c r="C1706" t="s">
        <v>2721</v>
      </c>
      <c r="D1706" t="s">
        <v>83</v>
      </c>
      <c r="E1706" t="s">
        <v>83</v>
      </c>
      <c r="F1706" t="s">
        <v>1757</v>
      </c>
      <c r="G1706" t="s">
        <v>973</v>
      </c>
      <c r="I1706">
        <v>1</v>
      </c>
      <c r="J1706">
        <v>11</v>
      </c>
      <c r="K1706">
        <v>1997</v>
      </c>
      <c r="L1706">
        <v>31</v>
      </c>
      <c r="M1706">
        <v>12</v>
      </c>
      <c r="N1706">
        <v>1997</v>
      </c>
      <c r="O1706" s="2">
        <f t="shared" si="62"/>
        <v>35735</v>
      </c>
      <c r="P1706" s="2">
        <f t="shared" si="63"/>
        <v>35795</v>
      </c>
    </row>
    <row r="1707" spans="2:16" x14ac:dyDescent="0.3">
      <c r="B1707">
        <v>1704</v>
      </c>
      <c r="C1707" t="s">
        <v>2722</v>
      </c>
      <c r="D1707" t="s">
        <v>83</v>
      </c>
      <c r="E1707" t="s">
        <v>83</v>
      </c>
      <c r="F1707" t="s">
        <v>1758</v>
      </c>
      <c r="G1707" t="s">
        <v>975</v>
      </c>
      <c r="I1707">
        <v>1</v>
      </c>
      <c r="J1707">
        <v>11</v>
      </c>
      <c r="K1707">
        <v>1998</v>
      </c>
      <c r="L1707">
        <v>31</v>
      </c>
      <c r="M1707">
        <v>12</v>
      </c>
      <c r="N1707">
        <v>1998</v>
      </c>
      <c r="O1707" s="2">
        <f t="shared" si="62"/>
        <v>36100</v>
      </c>
      <c r="P1707" s="2">
        <f t="shared" si="63"/>
        <v>36160</v>
      </c>
    </row>
    <row r="1708" spans="2:16" x14ac:dyDescent="0.3">
      <c r="B1708">
        <v>1705</v>
      </c>
      <c r="C1708" t="s">
        <v>2723</v>
      </c>
      <c r="D1708" t="s">
        <v>83</v>
      </c>
      <c r="E1708" t="s">
        <v>83</v>
      </c>
      <c r="F1708" t="s">
        <v>1759</v>
      </c>
      <c r="G1708" t="s">
        <v>977</v>
      </c>
      <c r="I1708">
        <v>1</v>
      </c>
      <c r="J1708">
        <v>11</v>
      </c>
      <c r="K1708">
        <v>1999</v>
      </c>
      <c r="L1708">
        <v>31</v>
      </c>
      <c r="M1708">
        <v>12</v>
      </c>
      <c r="N1708">
        <v>1999</v>
      </c>
      <c r="O1708" s="2">
        <f t="shared" si="62"/>
        <v>36465</v>
      </c>
      <c r="P1708" s="2">
        <f t="shared" si="63"/>
        <v>36525</v>
      </c>
    </row>
    <row r="1709" spans="2:16" x14ac:dyDescent="0.3">
      <c r="B1709">
        <v>1706</v>
      </c>
      <c r="C1709" t="s">
        <v>2724</v>
      </c>
      <c r="D1709" t="s">
        <v>83</v>
      </c>
      <c r="E1709" t="s">
        <v>83</v>
      </c>
      <c r="F1709" t="s">
        <v>1760</v>
      </c>
      <c r="G1709" t="s">
        <v>979</v>
      </c>
      <c r="I1709">
        <v>1</v>
      </c>
      <c r="J1709">
        <v>11</v>
      </c>
      <c r="K1709">
        <v>2000</v>
      </c>
      <c r="L1709">
        <v>31</v>
      </c>
      <c r="M1709">
        <v>12</v>
      </c>
      <c r="N1709">
        <v>2000</v>
      </c>
      <c r="O1709" s="2">
        <f t="shared" si="62"/>
        <v>36831</v>
      </c>
      <c r="P1709" s="2">
        <f t="shared" si="63"/>
        <v>36891</v>
      </c>
    </row>
    <row r="1710" spans="2:16" x14ac:dyDescent="0.3">
      <c r="B1710">
        <v>1707</v>
      </c>
      <c r="C1710" t="s">
        <v>2725</v>
      </c>
      <c r="D1710" t="s">
        <v>83</v>
      </c>
      <c r="E1710" t="s">
        <v>83</v>
      </c>
      <c r="F1710" t="s">
        <v>1761</v>
      </c>
      <c r="G1710" t="s">
        <v>981</v>
      </c>
      <c r="I1710">
        <v>1</v>
      </c>
      <c r="J1710">
        <v>11</v>
      </c>
      <c r="K1710">
        <v>2001</v>
      </c>
      <c r="L1710">
        <v>31</v>
      </c>
      <c r="M1710">
        <v>12</v>
      </c>
      <c r="N1710">
        <v>2001</v>
      </c>
      <c r="O1710" s="2">
        <f t="shared" si="62"/>
        <v>37196</v>
      </c>
      <c r="P1710" s="2">
        <f t="shared" si="63"/>
        <v>37256</v>
      </c>
    </row>
    <row r="1711" spans="2:16" x14ac:dyDescent="0.3">
      <c r="B1711">
        <v>1708</v>
      </c>
      <c r="C1711" t="s">
        <v>2726</v>
      </c>
      <c r="D1711" t="s">
        <v>83</v>
      </c>
      <c r="E1711" t="s">
        <v>83</v>
      </c>
      <c r="F1711" t="s">
        <v>1762</v>
      </c>
      <c r="G1711" t="s">
        <v>983</v>
      </c>
      <c r="I1711">
        <v>1</v>
      </c>
      <c r="J1711">
        <v>11</v>
      </c>
      <c r="K1711">
        <v>2002</v>
      </c>
      <c r="L1711">
        <v>31</v>
      </c>
      <c r="M1711">
        <v>12</v>
      </c>
      <c r="N1711">
        <v>2002</v>
      </c>
      <c r="O1711" s="2">
        <f t="shared" si="62"/>
        <v>37561</v>
      </c>
      <c r="P1711" s="2">
        <f t="shared" si="63"/>
        <v>37621</v>
      </c>
    </row>
    <row r="1712" spans="2:16" x14ac:dyDescent="0.3">
      <c r="B1712">
        <v>1709</v>
      </c>
      <c r="C1712" t="s">
        <v>2727</v>
      </c>
      <c r="D1712" t="s">
        <v>83</v>
      </c>
      <c r="E1712" t="s">
        <v>83</v>
      </c>
      <c r="F1712" t="s">
        <v>1763</v>
      </c>
      <c r="G1712" t="s">
        <v>985</v>
      </c>
      <c r="I1712">
        <v>1</v>
      </c>
      <c r="J1712">
        <v>11</v>
      </c>
      <c r="K1712">
        <v>2003</v>
      </c>
      <c r="L1712">
        <v>31</v>
      </c>
      <c r="M1712">
        <v>12</v>
      </c>
      <c r="N1712">
        <v>2003</v>
      </c>
      <c r="O1712" s="2">
        <f t="shared" si="62"/>
        <v>37926</v>
      </c>
      <c r="P1712" s="2">
        <f t="shared" si="63"/>
        <v>37986</v>
      </c>
    </row>
    <row r="1713" spans="2:16" x14ac:dyDescent="0.3">
      <c r="B1713">
        <v>1710</v>
      </c>
      <c r="C1713" t="s">
        <v>2728</v>
      </c>
      <c r="D1713" t="s">
        <v>83</v>
      </c>
      <c r="E1713" t="s">
        <v>83</v>
      </c>
      <c r="F1713" t="s">
        <v>1764</v>
      </c>
      <c r="G1713" t="s">
        <v>987</v>
      </c>
      <c r="I1713">
        <v>1</v>
      </c>
      <c r="J1713">
        <v>11</v>
      </c>
      <c r="K1713">
        <v>2004</v>
      </c>
      <c r="L1713">
        <v>31</v>
      </c>
      <c r="M1713">
        <v>12</v>
      </c>
      <c r="N1713">
        <v>2004</v>
      </c>
      <c r="O1713" s="2">
        <f t="shared" si="62"/>
        <v>38292</v>
      </c>
      <c r="P1713" s="2">
        <f t="shared" si="63"/>
        <v>38352</v>
      </c>
    </row>
    <row r="1714" spans="2:16" x14ac:dyDescent="0.3">
      <c r="B1714">
        <v>1711</v>
      </c>
      <c r="C1714" t="s">
        <v>2729</v>
      </c>
      <c r="D1714" t="s">
        <v>83</v>
      </c>
      <c r="E1714" t="s">
        <v>83</v>
      </c>
      <c r="F1714" t="s">
        <v>1765</v>
      </c>
      <c r="G1714" t="s">
        <v>989</v>
      </c>
      <c r="I1714">
        <v>1</v>
      </c>
      <c r="J1714">
        <v>11</v>
      </c>
      <c r="K1714">
        <v>2005</v>
      </c>
      <c r="L1714">
        <v>31</v>
      </c>
      <c r="M1714">
        <v>12</v>
      </c>
      <c r="N1714">
        <v>2005</v>
      </c>
      <c r="O1714" s="2">
        <f t="shared" si="62"/>
        <v>38657</v>
      </c>
      <c r="P1714" s="2">
        <f t="shared" si="63"/>
        <v>38717</v>
      </c>
    </row>
    <row r="1715" spans="2:16" x14ac:dyDescent="0.3">
      <c r="B1715">
        <v>1712</v>
      </c>
      <c r="C1715" t="s">
        <v>2730</v>
      </c>
      <c r="D1715" t="s">
        <v>83</v>
      </c>
      <c r="E1715" t="s">
        <v>83</v>
      </c>
      <c r="F1715" t="s">
        <v>1766</v>
      </c>
      <c r="G1715" t="s">
        <v>991</v>
      </c>
      <c r="I1715">
        <v>1</v>
      </c>
      <c r="J1715">
        <v>11</v>
      </c>
      <c r="K1715">
        <v>2006</v>
      </c>
      <c r="L1715">
        <v>31</v>
      </c>
      <c r="M1715">
        <v>12</v>
      </c>
      <c r="N1715">
        <v>2006</v>
      </c>
      <c r="O1715" s="2">
        <f t="shared" ref="O1715:O1760" si="64">+DATE(K1715,J1715,I1715)</f>
        <v>39022</v>
      </c>
      <c r="P1715" s="2">
        <f t="shared" ref="P1715:P1760" si="65">+DATE(N1715,M1715,L1715)</f>
        <v>39082</v>
      </c>
    </row>
    <row r="1716" spans="2:16" x14ac:dyDescent="0.3">
      <c r="B1716">
        <v>1713</v>
      </c>
      <c r="C1716" t="s">
        <v>2731</v>
      </c>
      <c r="D1716" t="s">
        <v>83</v>
      </c>
      <c r="E1716" t="s">
        <v>83</v>
      </c>
      <c r="F1716" t="s">
        <v>1767</v>
      </c>
      <c r="G1716" t="s">
        <v>993</v>
      </c>
      <c r="I1716">
        <v>1</v>
      </c>
      <c r="J1716">
        <v>11</v>
      </c>
      <c r="K1716">
        <v>2007</v>
      </c>
      <c r="L1716">
        <v>31</v>
      </c>
      <c r="M1716">
        <v>12</v>
      </c>
      <c r="N1716">
        <v>2007</v>
      </c>
      <c r="O1716" s="2">
        <f t="shared" si="64"/>
        <v>39387</v>
      </c>
      <c r="P1716" s="2">
        <f t="shared" si="65"/>
        <v>39447</v>
      </c>
    </row>
    <row r="1717" spans="2:16" x14ac:dyDescent="0.3">
      <c r="B1717">
        <v>1714</v>
      </c>
      <c r="C1717" t="s">
        <v>2732</v>
      </c>
      <c r="D1717" t="s">
        <v>83</v>
      </c>
      <c r="E1717" t="s">
        <v>83</v>
      </c>
      <c r="F1717" t="s">
        <v>1768</v>
      </c>
      <c r="G1717" t="s">
        <v>995</v>
      </c>
      <c r="I1717">
        <v>1</v>
      </c>
      <c r="J1717">
        <v>11</v>
      </c>
      <c r="K1717">
        <v>2008</v>
      </c>
      <c r="L1717">
        <v>31</v>
      </c>
      <c r="M1717">
        <v>12</v>
      </c>
      <c r="N1717">
        <v>2008</v>
      </c>
      <c r="O1717" s="2">
        <f t="shared" si="64"/>
        <v>39753</v>
      </c>
      <c r="P1717" s="2">
        <f t="shared" si="65"/>
        <v>39813</v>
      </c>
    </row>
    <row r="1718" spans="2:16" x14ac:dyDescent="0.3">
      <c r="B1718">
        <v>1715</v>
      </c>
      <c r="C1718" t="s">
        <v>2733</v>
      </c>
      <c r="D1718" t="s">
        <v>83</v>
      </c>
      <c r="E1718" t="s">
        <v>83</v>
      </c>
      <c r="F1718" t="s">
        <v>1769</v>
      </c>
      <c r="G1718" t="s">
        <v>997</v>
      </c>
      <c r="I1718">
        <v>1</v>
      </c>
      <c r="J1718">
        <v>11</v>
      </c>
      <c r="K1718">
        <v>2009</v>
      </c>
      <c r="L1718">
        <v>31</v>
      </c>
      <c r="M1718">
        <v>12</v>
      </c>
      <c r="N1718">
        <v>2009</v>
      </c>
      <c r="O1718" s="2">
        <f t="shared" si="64"/>
        <v>40118</v>
      </c>
      <c r="P1718" s="2">
        <f t="shared" si="65"/>
        <v>40178</v>
      </c>
    </row>
    <row r="1719" spans="2:16" x14ac:dyDescent="0.3">
      <c r="B1719">
        <v>1716</v>
      </c>
      <c r="C1719" t="s">
        <v>2734</v>
      </c>
      <c r="D1719" t="s">
        <v>83</v>
      </c>
      <c r="E1719" t="s">
        <v>83</v>
      </c>
      <c r="F1719" t="s">
        <v>1770</v>
      </c>
      <c r="G1719" t="s">
        <v>999</v>
      </c>
      <c r="I1719">
        <v>1</v>
      </c>
      <c r="J1719">
        <v>11</v>
      </c>
      <c r="K1719">
        <v>2010</v>
      </c>
      <c r="L1719">
        <v>31</v>
      </c>
      <c r="M1719">
        <v>12</v>
      </c>
      <c r="N1719">
        <v>2010</v>
      </c>
      <c r="O1719" s="2">
        <f t="shared" si="64"/>
        <v>40483</v>
      </c>
      <c r="P1719" s="2">
        <f t="shared" si="65"/>
        <v>40543</v>
      </c>
    </row>
    <row r="1720" spans="2:16" x14ac:dyDescent="0.3">
      <c r="B1720">
        <v>1717</v>
      </c>
      <c r="C1720" t="s">
        <v>2735</v>
      </c>
      <c r="D1720" t="s">
        <v>83</v>
      </c>
      <c r="E1720" t="s">
        <v>83</v>
      </c>
      <c r="F1720" t="s">
        <v>1771</v>
      </c>
      <c r="G1720" t="s">
        <v>1001</v>
      </c>
      <c r="I1720">
        <v>1</v>
      </c>
      <c r="J1720">
        <v>11</v>
      </c>
      <c r="K1720">
        <v>2011</v>
      </c>
      <c r="L1720">
        <v>31</v>
      </c>
      <c r="M1720">
        <v>12</v>
      </c>
      <c r="N1720">
        <v>2011</v>
      </c>
      <c r="O1720" s="2">
        <f t="shared" si="64"/>
        <v>40848</v>
      </c>
      <c r="P1720" s="2">
        <f t="shared" si="65"/>
        <v>40908</v>
      </c>
    </row>
    <row r="1721" spans="2:16" x14ac:dyDescent="0.3">
      <c r="B1721">
        <v>1718</v>
      </c>
      <c r="C1721" t="s">
        <v>2736</v>
      </c>
      <c r="D1721" t="s">
        <v>83</v>
      </c>
      <c r="E1721" t="s">
        <v>83</v>
      </c>
      <c r="F1721" t="s">
        <v>1772</v>
      </c>
      <c r="G1721" t="s">
        <v>1003</v>
      </c>
      <c r="I1721">
        <v>1</v>
      </c>
      <c r="J1721">
        <v>11</v>
      </c>
      <c r="K1721">
        <v>2012</v>
      </c>
      <c r="L1721">
        <v>31</v>
      </c>
      <c r="M1721">
        <v>12</v>
      </c>
      <c r="N1721">
        <v>2012</v>
      </c>
      <c r="O1721" s="2">
        <f t="shared" si="64"/>
        <v>41214</v>
      </c>
      <c r="P1721" s="2">
        <f t="shared" si="65"/>
        <v>41274</v>
      </c>
    </row>
    <row r="1722" spans="2:16" x14ac:dyDescent="0.3">
      <c r="B1722">
        <v>1719</v>
      </c>
      <c r="C1722" t="s">
        <v>2737</v>
      </c>
      <c r="D1722" t="s">
        <v>83</v>
      </c>
      <c r="E1722" t="s">
        <v>83</v>
      </c>
      <c r="F1722" t="s">
        <v>1773</v>
      </c>
      <c r="G1722" t="s">
        <v>1005</v>
      </c>
      <c r="I1722">
        <v>1</v>
      </c>
      <c r="J1722">
        <v>11</v>
      </c>
      <c r="K1722">
        <v>2013</v>
      </c>
      <c r="L1722">
        <v>31</v>
      </c>
      <c r="M1722">
        <v>12</v>
      </c>
      <c r="N1722">
        <v>2013</v>
      </c>
      <c r="O1722" s="2">
        <f t="shared" si="64"/>
        <v>41579</v>
      </c>
      <c r="P1722" s="2">
        <f t="shared" si="65"/>
        <v>41639</v>
      </c>
    </row>
    <row r="1723" spans="2:16" x14ac:dyDescent="0.3">
      <c r="B1723">
        <v>1720</v>
      </c>
      <c r="C1723" t="s">
        <v>2738</v>
      </c>
      <c r="D1723" t="s">
        <v>83</v>
      </c>
      <c r="E1723" t="s">
        <v>83</v>
      </c>
      <c r="F1723" t="s">
        <v>1774</v>
      </c>
      <c r="G1723" t="s">
        <v>1007</v>
      </c>
      <c r="I1723">
        <v>1</v>
      </c>
      <c r="J1723">
        <v>11</v>
      </c>
      <c r="K1723">
        <v>2014</v>
      </c>
      <c r="L1723">
        <v>31</v>
      </c>
      <c r="M1723">
        <v>12</v>
      </c>
      <c r="N1723">
        <v>2014</v>
      </c>
      <c r="O1723" s="2">
        <f t="shared" si="64"/>
        <v>41944</v>
      </c>
      <c r="P1723" s="2">
        <f t="shared" si="65"/>
        <v>42004</v>
      </c>
    </row>
    <row r="1724" spans="2:16" x14ac:dyDescent="0.3">
      <c r="B1724">
        <v>1721</v>
      </c>
      <c r="C1724" t="s">
        <v>2739</v>
      </c>
      <c r="D1724" t="s">
        <v>83</v>
      </c>
      <c r="E1724" t="s">
        <v>83</v>
      </c>
      <c r="F1724" t="s">
        <v>1775</v>
      </c>
      <c r="G1724" t="s">
        <v>1009</v>
      </c>
      <c r="I1724">
        <v>1</v>
      </c>
      <c r="J1724">
        <v>11</v>
      </c>
      <c r="K1724">
        <v>2015</v>
      </c>
      <c r="L1724">
        <v>31</v>
      </c>
      <c r="M1724">
        <v>12</v>
      </c>
      <c r="N1724">
        <v>2015</v>
      </c>
      <c r="O1724" s="2">
        <f t="shared" si="64"/>
        <v>42309</v>
      </c>
      <c r="P1724" s="2">
        <f t="shared" si="65"/>
        <v>42369</v>
      </c>
    </row>
    <row r="1725" spans="2:16" x14ac:dyDescent="0.3">
      <c r="B1725">
        <v>1722</v>
      </c>
      <c r="C1725" t="s">
        <v>2740</v>
      </c>
      <c r="D1725" t="s">
        <v>83</v>
      </c>
      <c r="E1725" t="s">
        <v>83</v>
      </c>
      <c r="F1725" t="s">
        <v>1776</v>
      </c>
      <c r="G1725" t="s">
        <v>1011</v>
      </c>
      <c r="I1725">
        <v>1</v>
      </c>
      <c r="J1725">
        <v>11</v>
      </c>
      <c r="K1725">
        <v>2016</v>
      </c>
      <c r="L1725">
        <v>31</v>
      </c>
      <c r="M1725">
        <v>12</v>
      </c>
      <c r="N1725">
        <v>2016</v>
      </c>
      <c r="O1725" s="2">
        <f t="shared" si="64"/>
        <v>42675</v>
      </c>
      <c r="P1725" s="2">
        <f t="shared" si="65"/>
        <v>42735</v>
      </c>
    </row>
    <row r="1726" spans="2:16" x14ac:dyDescent="0.3">
      <c r="B1726">
        <v>1723</v>
      </c>
      <c r="C1726" t="s">
        <v>2741</v>
      </c>
      <c r="D1726" t="s">
        <v>83</v>
      </c>
      <c r="E1726" t="s">
        <v>83</v>
      </c>
      <c r="F1726" t="s">
        <v>1777</v>
      </c>
      <c r="G1726" t="s">
        <v>1013</v>
      </c>
      <c r="I1726">
        <v>1</v>
      </c>
      <c r="J1726">
        <v>11</v>
      </c>
      <c r="K1726">
        <v>2017</v>
      </c>
      <c r="L1726">
        <v>31</v>
      </c>
      <c r="M1726">
        <v>12</v>
      </c>
      <c r="N1726">
        <v>2017</v>
      </c>
      <c r="O1726" s="2">
        <f t="shared" si="64"/>
        <v>43040</v>
      </c>
      <c r="P1726" s="2">
        <f t="shared" si="65"/>
        <v>43100</v>
      </c>
    </row>
    <row r="1727" spans="2:16" x14ac:dyDescent="0.3">
      <c r="B1727">
        <v>1724</v>
      </c>
      <c r="C1727" t="s">
        <v>2742</v>
      </c>
      <c r="D1727" t="s">
        <v>83</v>
      </c>
      <c r="E1727" t="s">
        <v>83</v>
      </c>
      <c r="F1727" t="s">
        <v>1778</v>
      </c>
      <c r="G1727" t="s">
        <v>1015</v>
      </c>
      <c r="I1727">
        <v>1</v>
      </c>
      <c r="J1727">
        <v>11</v>
      </c>
      <c r="K1727">
        <v>2018</v>
      </c>
      <c r="L1727">
        <v>31</v>
      </c>
      <c r="M1727">
        <v>12</v>
      </c>
      <c r="N1727">
        <v>2018</v>
      </c>
      <c r="O1727" s="2">
        <f t="shared" si="64"/>
        <v>43405</v>
      </c>
      <c r="P1727" s="2">
        <f t="shared" si="65"/>
        <v>43465</v>
      </c>
    </row>
    <row r="1728" spans="2:16" x14ac:dyDescent="0.3">
      <c r="B1728">
        <v>1725</v>
      </c>
      <c r="C1728" t="s">
        <v>2743</v>
      </c>
      <c r="D1728" t="s">
        <v>83</v>
      </c>
      <c r="E1728" t="s">
        <v>83</v>
      </c>
      <c r="F1728" t="s">
        <v>1779</v>
      </c>
      <c r="G1728" t="s">
        <v>1017</v>
      </c>
      <c r="I1728">
        <v>1</v>
      </c>
      <c r="J1728">
        <v>11</v>
      </c>
      <c r="K1728">
        <v>2019</v>
      </c>
      <c r="L1728">
        <v>31</v>
      </c>
      <c r="M1728">
        <v>12</v>
      </c>
      <c r="N1728">
        <v>2019</v>
      </c>
      <c r="O1728" s="2">
        <f t="shared" si="64"/>
        <v>43770</v>
      </c>
      <c r="P1728" s="2">
        <f t="shared" si="65"/>
        <v>43830</v>
      </c>
    </row>
    <row r="1729" spans="2:16" x14ac:dyDescent="0.3">
      <c r="B1729">
        <v>1726</v>
      </c>
      <c r="C1729" t="s">
        <v>2744</v>
      </c>
      <c r="D1729" t="s">
        <v>83</v>
      </c>
      <c r="E1729" t="s">
        <v>83</v>
      </c>
      <c r="F1729" t="s">
        <v>1780</v>
      </c>
      <c r="G1729" t="s">
        <v>88</v>
      </c>
      <c r="I1729">
        <v>1</v>
      </c>
      <c r="J1729">
        <v>11</v>
      </c>
      <c r="K1729">
        <v>2020</v>
      </c>
      <c r="L1729">
        <v>31</v>
      </c>
      <c r="M1729">
        <v>12</v>
      </c>
      <c r="N1729">
        <v>2020</v>
      </c>
      <c r="O1729" s="2">
        <f t="shared" si="64"/>
        <v>44136</v>
      </c>
      <c r="P1729" s="2">
        <f t="shared" si="65"/>
        <v>44196</v>
      </c>
    </row>
    <row r="1730" spans="2:16" x14ac:dyDescent="0.3">
      <c r="B1730">
        <v>1727</v>
      </c>
      <c r="C1730" t="s">
        <v>2745</v>
      </c>
      <c r="D1730" t="s">
        <v>83</v>
      </c>
      <c r="E1730" t="s">
        <v>83</v>
      </c>
      <c r="F1730" t="s">
        <v>1781</v>
      </c>
      <c r="G1730" t="s">
        <v>1020</v>
      </c>
      <c r="I1730">
        <v>1</v>
      </c>
      <c r="J1730">
        <v>11</v>
      </c>
      <c r="K1730">
        <v>2021</v>
      </c>
      <c r="L1730">
        <v>31</v>
      </c>
      <c r="M1730">
        <v>12</v>
      </c>
      <c r="N1730">
        <v>2021</v>
      </c>
      <c r="O1730" s="2">
        <f t="shared" si="64"/>
        <v>44501</v>
      </c>
      <c r="P1730" s="2">
        <f t="shared" si="65"/>
        <v>44561</v>
      </c>
    </row>
    <row r="1731" spans="2:16" x14ac:dyDescent="0.3">
      <c r="B1731">
        <v>1728</v>
      </c>
      <c r="C1731" t="s">
        <v>2746</v>
      </c>
      <c r="D1731" t="s">
        <v>83</v>
      </c>
      <c r="E1731" t="s">
        <v>83</v>
      </c>
      <c r="F1731" t="s">
        <v>1782</v>
      </c>
      <c r="G1731" t="s">
        <v>1022</v>
      </c>
      <c r="I1731">
        <v>1</v>
      </c>
      <c r="J1731">
        <v>11</v>
      </c>
      <c r="K1731">
        <v>2022</v>
      </c>
      <c r="L1731">
        <v>31</v>
      </c>
      <c r="M1731">
        <v>12</v>
      </c>
      <c r="N1731">
        <v>2022</v>
      </c>
      <c r="O1731" s="2">
        <f t="shared" si="64"/>
        <v>44866</v>
      </c>
      <c r="P1731" s="2">
        <f t="shared" si="65"/>
        <v>44926</v>
      </c>
    </row>
    <row r="1732" spans="2:16" x14ac:dyDescent="0.3">
      <c r="B1732">
        <v>1729</v>
      </c>
      <c r="C1732" t="s">
        <v>2747</v>
      </c>
      <c r="D1732" t="s">
        <v>83</v>
      </c>
      <c r="E1732" t="s">
        <v>83</v>
      </c>
      <c r="F1732" t="s">
        <v>1783</v>
      </c>
      <c r="G1732" t="s">
        <v>1024</v>
      </c>
      <c r="I1732">
        <v>1</v>
      </c>
      <c r="J1732">
        <v>11</v>
      </c>
      <c r="K1732">
        <v>2023</v>
      </c>
      <c r="L1732">
        <v>31</v>
      </c>
      <c r="M1732">
        <v>12</v>
      </c>
      <c r="N1732">
        <v>2023</v>
      </c>
      <c r="O1732" s="2">
        <f t="shared" si="64"/>
        <v>45231</v>
      </c>
      <c r="P1732" s="2">
        <f t="shared" si="65"/>
        <v>45291</v>
      </c>
    </row>
    <row r="1733" spans="2:16" x14ac:dyDescent="0.3">
      <c r="B1733">
        <v>1730</v>
      </c>
      <c r="C1733" t="s">
        <v>2748</v>
      </c>
      <c r="D1733" t="s">
        <v>83</v>
      </c>
      <c r="E1733" t="s">
        <v>83</v>
      </c>
      <c r="F1733" t="s">
        <v>1784</v>
      </c>
      <c r="G1733" t="s">
        <v>1026</v>
      </c>
      <c r="I1733">
        <v>1</v>
      </c>
      <c r="J1733">
        <v>11</v>
      </c>
      <c r="K1733">
        <v>2024</v>
      </c>
      <c r="L1733">
        <v>31</v>
      </c>
      <c r="M1733">
        <v>12</v>
      </c>
      <c r="N1733">
        <v>2024</v>
      </c>
      <c r="O1733" s="2">
        <f t="shared" si="64"/>
        <v>45597</v>
      </c>
      <c r="P1733" s="2">
        <f t="shared" si="65"/>
        <v>45657</v>
      </c>
    </row>
    <row r="1734" spans="2:16" x14ac:dyDescent="0.3">
      <c r="B1734">
        <v>1731</v>
      </c>
      <c r="C1734" t="s">
        <v>2749</v>
      </c>
      <c r="D1734" t="s">
        <v>83</v>
      </c>
      <c r="E1734" t="s">
        <v>83</v>
      </c>
      <c r="F1734" t="s">
        <v>1785</v>
      </c>
      <c r="G1734" t="s">
        <v>1028</v>
      </c>
      <c r="I1734">
        <v>1</v>
      </c>
      <c r="J1734">
        <v>11</v>
      </c>
      <c r="K1734">
        <v>2025</v>
      </c>
      <c r="L1734">
        <v>31</v>
      </c>
      <c r="M1734">
        <v>12</v>
      </c>
      <c r="N1734">
        <v>2025</v>
      </c>
      <c r="O1734" s="2">
        <f t="shared" si="64"/>
        <v>45962</v>
      </c>
      <c r="P1734" s="2">
        <f t="shared" si="65"/>
        <v>46022</v>
      </c>
    </row>
    <row r="1735" spans="2:16" x14ac:dyDescent="0.3">
      <c r="B1735">
        <v>1732</v>
      </c>
      <c r="C1735" t="s">
        <v>2750</v>
      </c>
      <c r="D1735" t="s">
        <v>83</v>
      </c>
      <c r="E1735" t="s">
        <v>83</v>
      </c>
      <c r="F1735" t="s">
        <v>1786</v>
      </c>
      <c r="G1735" t="s">
        <v>1030</v>
      </c>
      <c r="I1735">
        <v>1</v>
      </c>
      <c r="J1735">
        <v>11</v>
      </c>
      <c r="K1735">
        <v>2026</v>
      </c>
      <c r="L1735">
        <v>31</v>
      </c>
      <c r="M1735">
        <v>12</v>
      </c>
      <c r="N1735">
        <v>2026</v>
      </c>
      <c r="O1735" s="2">
        <f t="shared" si="64"/>
        <v>46327</v>
      </c>
      <c r="P1735" s="2">
        <f t="shared" si="65"/>
        <v>46387</v>
      </c>
    </row>
    <row r="1736" spans="2:16" x14ac:dyDescent="0.3">
      <c r="B1736">
        <v>1733</v>
      </c>
      <c r="C1736" t="s">
        <v>2751</v>
      </c>
      <c r="D1736" t="s">
        <v>83</v>
      </c>
      <c r="E1736" t="s">
        <v>83</v>
      </c>
      <c r="F1736" t="s">
        <v>1787</v>
      </c>
      <c r="G1736" t="s">
        <v>1032</v>
      </c>
      <c r="I1736">
        <v>1</v>
      </c>
      <c r="J1736">
        <v>11</v>
      </c>
      <c r="K1736">
        <v>2027</v>
      </c>
      <c r="L1736">
        <v>31</v>
      </c>
      <c r="M1736">
        <v>12</v>
      </c>
      <c r="N1736">
        <v>2027</v>
      </c>
      <c r="O1736" s="2">
        <f t="shared" si="64"/>
        <v>46692</v>
      </c>
      <c r="P1736" s="2">
        <f t="shared" si="65"/>
        <v>46752</v>
      </c>
    </row>
    <row r="1737" spans="2:16" x14ac:dyDescent="0.3">
      <c r="B1737">
        <v>1734</v>
      </c>
      <c r="C1737" t="s">
        <v>2752</v>
      </c>
      <c r="D1737" t="s">
        <v>83</v>
      </c>
      <c r="E1737" t="s">
        <v>83</v>
      </c>
      <c r="F1737" t="s">
        <v>1788</v>
      </c>
      <c r="G1737" t="s">
        <v>1034</v>
      </c>
      <c r="I1737">
        <v>1</v>
      </c>
      <c r="J1737">
        <v>11</v>
      </c>
      <c r="K1737">
        <v>2028</v>
      </c>
      <c r="L1737">
        <v>31</v>
      </c>
      <c r="M1737">
        <v>12</v>
      </c>
      <c r="N1737">
        <v>2028</v>
      </c>
      <c r="O1737" s="2">
        <f t="shared" si="64"/>
        <v>47058</v>
      </c>
      <c r="P1737" s="2">
        <f t="shared" si="65"/>
        <v>47118</v>
      </c>
    </row>
    <row r="1738" spans="2:16" x14ac:dyDescent="0.3">
      <c r="B1738">
        <v>1735</v>
      </c>
      <c r="C1738" t="s">
        <v>2753</v>
      </c>
      <c r="D1738" t="s">
        <v>83</v>
      </c>
      <c r="E1738" t="s">
        <v>83</v>
      </c>
      <c r="F1738" t="s">
        <v>1789</v>
      </c>
      <c r="G1738" t="s">
        <v>1036</v>
      </c>
      <c r="I1738">
        <v>1</v>
      </c>
      <c r="J1738">
        <v>11</v>
      </c>
      <c r="K1738">
        <v>2029</v>
      </c>
      <c r="L1738">
        <v>31</v>
      </c>
      <c r="M1738">
        <v>12</v>
      </c>
      <c r="N1738">
        <v>2029</v>
      </c>
      <c r="O1738" s="2">
        <f t="shared" si="64"/>
        <v>47423</v>
      </c>
      <c r="P1738" s="2">
        <f t="shared" si="65"/>
        <v>47483</v>
      </c>
    </row>
    <row r="1739" spans="2:16" x14ac:dyDescent="0.3">
      <c r="B1739">
        <v>1736</v>
      </c>
      <c r="C1739" t="s">
        <v>2754</v>
      </c>
      <c r="D1739" t="s">
        <v>83</v>
      </c>
      <c r="E1739" t="s">
        <v>83</v>
      </c>
      <c r="F1739" t="s">
        <v>1790</v>
      </c>
      <c r="G1739" t="s">
        <v>1038</v>
      </c>
      <c r="I1739">
        <v>1</v>
      </c>
      <c r="J1739">
        <v>11</v>
      </c>
      <c r="K1739">
        <v>2030</v>
      </c>
      <c r="L1739">
        <v>31</v>
      </c>
      <c r="M1739">
        <v>12</v>
      </c>
      <c r="N1739">
        <v>2030</v>
      </c>
      <c r="O1739" s="2">
        <f t="shared" si="64"/>
        <v>47788</v>
      </c>
      <c r="P1739" s="2">
        <f t="shared" si="65"/>
        <v>47848</v>
      </c>
    </row>
    <row r="1740" spans="2:16" x14ac:dyDescent="0.3">
      <c r="B1740">
        <v>1737</v>
      </c>
      <c r="C1740" t="s">
        <v>2755</v>
      </c>
      <c r="D1740" t="s">
        <v>83</v>
      </c>
      <c r="E1740" t="s">
        <v>83</v>
      </c>
      <c r="F1740" t="s">
        <v>1791</v>
      </c>
      <c r="G1740" t="s">
        <v>1040</v>
      </c>
      <c r="I1740">
        <v>1</v>
      </c>
      <c r="J1740">
        <v>11</v>
      </c>
      <c r="K1740">
        <v>2031</v>
      </c>
      <c r="L1740">
        <v>31</v>
      </c>
      <c r="M1740">
        <v>12</v>
      </c>
      <c r="N1740">
        <v>2031</v>
      </c>
      <c r="O1740" s="2">
        <f t="shared" si="64"/>
        <v>48153</v>
      </c>
      <c r="P1740" s="2">
        <f t="shared" si="65"/>
        <v>48213</v>
      </c>
    </row>
    <row r="1741" spans="2:16" x14ac:dyDescent="0.3">
      <c r="B1741">
        <v>1738</v>
      </c>
      <c r="C1741" t="s">
        <v>2756</v>
      </c>
      <c r="D1741" t="s">
        <v>83</v>
      </c>
      <c r="E1741" t="s">
        <v>83</v>
      </c>
      <c r="F1741" t="s">
        <v>1792</v>
      </c>
      <c r="G1741" t="s">
        <v>1042</v>
      </c>
      <c r="I1741">
        <v>1</v>
      </c>
      <c r="J1741">
        <v>11</v>
      </c>
      <c r="K1741">
        <v>2032</v>
      </c>
      <c r="L1741">
        <v>31</v>
      </c>
      <c r="M1741">
        <v>12</v>
      </c>
      <c r="N1741">
        <v>2032</v>
      </c>
      <c r="O1741" s="2">
        <f t="shared" si="64"/>
        <v>48519</v>
      </c>
      <c r="P1741" s="2">
        <f t="shared" si="65"/>
        <v>48579</v>
      </c>
    </row>
    <row r="1742" spans="2:16" x14ac:dyDescent="0.3">
      <c r="B1742">
        <v>1739</v>
      </c>
      <c r="C1742" t="s">
        <v>2757</v>
      </c>
      <c r="D1742" t="s">
        <v>83</v>
      </c>
      <c r="E1742" t="s">
        <v>83</v>
      </c>
      <c r="F1742" t="s">
        <v>1793</v>
      </c>
      <c r="G1742" t="s">
        <v>1044</v>
      </c>
      <c r="I1742">
        <v>1</v>
      </c>
      <c r="J1742">
        <v>11</v>
      </c>
      <c r="K1742">
        <v>2033</v>
      </c>
      <c r="L1742">
        <v>31</v>
      </c>
      <c r="M1742">
        <v>12</v>
      </c>
      <c r="N1742">
        <v>2033</v>
      </c>
      <c r="O1742" s="2">
        <f t="shared" si="64"/>
        <v>48884</v>
      </c>
      <c r="P1742" s="2">
        <f t="shared" si="65"/>
        <v>48944</v>
      </c>
    </row>
    <row r="1743" spans="2:16" x14ac:dyDescent="0.3">
      <c r="B1743">
        <v>1740</v>
      </c>
      <c r="C1743" t="s">
        <v>2758</v>
      </c>
      <c r="D1743" t="s">
        <v>83</v>
      </c>
      <c r="E1743" t="s">
        <v>83</v>
      </c>
      <c r="F1743" t="s">
        <v>1794</v>
      </c>
      <c r="G1743" t="s">
        <v>1046</v>
      </c>
      <c r="I1743">
        <v>1</v>
      </c>
      <c r="J1743">
        <v>11</v>
      </c>
      <c r="K1743">
        <v>2034</v>
      </c>
      <c r="L1743">
        <v>31</v>
      </c>
      <c r="M1743">
        <v>12</v>
      </c>
      <c r="N1743">
        <v>2034</v>
      </c>
      <c r="O1743" s="2">
        <f t="shared" si="64"/>
        <v>49249</v>
      </c>
      <c r="P1743" s="2">
        <f t="shared" si="65"/>
        <v>49309</v>
      </c>
    </row>
    <row r="1744" spans="2:16" x14ac:dyDescent="0.3">
      <c r="B1744">
        <v>1741</v>
      </c>
      <c r="C1744" t="s">
        <v>2759</v>
      </c>
      <c r="D1744" t="s">
        <v>83</v>
      </c>
      <c r="E1744" t="s">
        <v>83</v>
      </c>
      <c r="F1744" t="s">
        <v>1795</v>
      </c>
      <c r="G1744" t="s">
        <v>1048</v>
      </c>
      <c r="I1744">
        <v>1</v>
      </c>
      <c r="J1744">
        <v>11</v>
      </c>
      <c r="K1744">
        <v>2035</v>
      </c>
      <c r="L1744">
        <v>31</v>
      </c>
      <c r="M1744">
        <v>12</v>
      </c>
      <c r="N1744">
        <v>2035</v>
      </c>
      <c r="O1744" s="2">
        <f t="shared" si="64"/>
        <v>49614</v>
      </c>
      <c r="P1744" s="2">
        <f t="shared" si="65"/>
        <v>49674</v>
      </c>
    </row>
    <row r="1745" spans="2:16" x14ac:dyDescent="0.3">
      <c r="B1745">
        <v>1742</v>
      </c>
      <c r="C1745" t="s">
        <v>2760</v>
      </c>
      <c r="D1745" t="s">
        <v>83</v>
      </c>
      <c r="E1745" t="s">
        <v>83</v>
      </c>
      <c r="F1745" t="s">
        <v>1796</v>
      </c>
      <c r="G1745" t="s">
        <v>1050</v>
      </c>
      <c r="I1745">
        <v>1</v>
      </c>
      <c r="J1745">
        <v>11</v>
      </c>
      <c r="K1745">
        <v>2036</v>
      </c>
      <c r="L1745">
        <v>31</v>
      </c>
      <c r="M1745">
        <v>12</v>
      </c>
      <c r="N1745">
        <v>2036</v>
      </c>
      <c r="O1745" s="2">
        <f t="shared" si="64"/>
        <v>49980</v>
      </c>
      <c r="P1745" s="2">
        <f t="shared" si="65"/>
        <v>50040</v>
      </c>
    </row>
    <row r="1746" spans="2:16" x14ac:dyDescent="0.3">
      <c r="B1746">
        <v>1743</v>
      </c>
      <c r="C1746" t="s">
        <v>2761</v>
      </c>
      <c r="D1746" t="s">
        <v>83</v>
      </c>
      <c r="E1746" t="s">
        <v>83</v>
      </c>
      <c r="F1746" t="s">
        <v>1797</v>
      </c>
      <c r="G1746" t="s">
        <v>1052</v>
      </c>
      <c r="I1746">
        <v>1</v>
      </c>
      <c r="J1746">
        <v>11</v>
      </c>
      <c r="K1746">
        <v>2037</v>
      </c>
      <c r="L1746">
        <v>31</v>
      </c>
      <c r="M1746">
        <v>12</v>
      </c>
      <c r="N1746">
        <v>2037</v>
      </c>
      <c r="O1746" s="2">
        <f t="shared" si="64"/>
        <v>50345</v>
      </c>
      <c r="P1746" s="2">
        <f t="shared" si="65"/>
        <v>50405</v>
      </c>
    </row>
    <row r="1747" spans="2:16" x14ac:dyDescent="0.3">
      <c r="B1747">
        <v>1744</v>
      </c>
      <c r="C1747" t="s">
        <v>2762</v>
      </c>
      <c r="D1747" t="s">
        <v>83</v>
      </c>
      <c r="E1747" t="s">
        <v>83</v>
      </c>
      <c r="F1747" t="s">
        <v>1798</v>
      </c>
      <c r="G1747" t="s">
        <v>1054</v>
      </c>
      <c r="I1747">
        <v>1</v>
      </c>
      <c r="J1747">
        <v>11</v>
      </c>
      <c r="K1747">
        <v>2038</v>
      </c>
      <c r="L1747">
        <v>31</v>
      </c>
      <c r="M1747">
        <v>12</v>
      </c>
      <c r="N1747">
        <v>2038</v>
      </c>
      <c r="O1747" s="2">
        <f t="shared" si="64"/>
        <v>50710</v>
      </c>
      <c r="P1747" s="2">
        <f t="shared" si="65"/>
        <v>50770</v>
      </c>
    </row>
    <row r="1748" spans="2:16" x14ac:dyDescent="0.3">
      <c r="B1748">
        <v>1745</v>
      </c>
      <c r="C1748" t="s">
        <v>2763</v>
      </c>
      <c r="D1748" t="s">
        <v>83</v>
      </c>
      <c r="E1748" t="s">
        <v>83</v>
      </c>
      <c r="F1748" t="s">
        <v>1799</v>
      </c>
      <c r="G1748" t="s">
        <v>1056</v>
      </c>
      <c r="I1748">
        <v>1</v>
      </c>
      <c r="J1748">
        <v>11</v>
      </c>
      <c r="K1748">
        <v>2039</v>
      </c>
      <c r="L1748">
        <v>31</v>
      </c>
      <c r="M1748">
        <v>12</v>
      </c>
      <c r="N1748">
        <v>2039</v>
      </c>
      <c r="O1748" s="2">
        <f t="shared" si="64"/>
        <v>51075</v>
      </c>
      <c r="P1748" s="2">
        <f t="shared" si="65"/>
        <v>51135</v>
      </c>
    </row>
    <row r="1749" spans="2:16" x14ac:dyDescent="0.3">
      <c r="B1749">
        <v>1746</v>
      </c>
      <c r="C1749" t="s">
        <v>2764</v>
      </c>
      <c r="D1749" t="s">
        <v>83</v>
      </c>
      <c r="E1749" t="s">
        <v>83</v>
      </c>
      <c r="F1749" t="s">
        <v>1800</v>
      </c>
      <c r="G1749" t="s">
        <v>1058</v>
      </c>
      <c r="I1749">
        <v>1</v>
      </c>
      <c r="J1749">
        <v>11</v>
      </c>
      <c r="K1749">
        <v>2040</v>
      </c>
      <c r="L1749">
        <v>31</v>
      </c>
      <c r="M1749">
        <v>12</v>
      </c>
      <c r="N1749">
        <v>2040</v>
      </c>
      <c r="O1749" s="2">
        <f t="shared" si="64"/>
        <v>51441</v>
      </c>
      <c r="P1749" s="2">
        <f t="shared" si="65"/>
        <v>51501</v>
      </c>
    </row>
    <row r="1750" spans="2:16" x14ac:dyDescent="0.3">
      <c r="B1750">
        <v>1747</v>
      </c>
      <c r="C1750" t="s">
        <v>2765</v>
      </c>
      <c r="D1750" t="s">
        <v>83</v>
      </c>
      <c r="E1750" t="s">
        <v>83</v>
      </c>
      <c r="F1750" t="s">
        <v>1801</v>
      </c>
      <c r="G1750" t="s">
        <v>1060</v>
      </c>
      <c r="I1750">
        <v>1</v>
      </c>
      <c r="J1750">
        <v>11</v>
      </c>
      <c r="K1750">
        <v>2041</v>
      </c>
      <c r="L1750">
        <v>31</v>
      </c>
      <c r="M1750">
        <v>12</v>
      </c>
      <c r="N1750">
        <v>2041</v>
      </c>
      <c r="O1750" s="2">
        <f t="shared" si="64"/>
        <v>51806</v>
      </c>
      <c r="P1750" s="2">
        <f t="shared" si="65"/>
        <v>51866</v>
      </c>
    </row>
    <row r="1751" spans="2:16" x14ac:dyDescent="0.3">
      <c r="B1751">
        <v>1748</v>
      </c>
      <c r="C1751" t="s">
        <v>2766</v>
      </c>
      <c r="D1751" t="s">
        <v>83</v>
      </c>
      <c r="E1751" t="s">
        <v>83</v>
      </c>
      <c r="F1751" t="s">
        <v>1802</v>
      </c>
      <c r="G1751" t="s">
        <v>1062</v>
      </c>
      <c r="I1751">
        <v>1</v>
      </c>
      <c r="J1751">
        <v>11</v>
      </c>
      <c r="K1751">
        <v>2042</v>
      </c>
      <c r="L1751">
        <v>31</v>
      </c>
      <c r="M1751">
        <v>12</v>
      </c>
      <c r="N1751">
        <v>2042</v>
      </c>
      <c r="O1751" s="2">
        <f t="shared" si="64"/>
        <v>52171</v>
      </c>
      <c r="P1751" s="2">
        <f t="shared" si="65"/>
        <v>52231</v>
      </c>
    </row>
    <row r="1752" spans="2:16" x14ac:dyDescent="0.3">
      <c r="B1752">
        <v>1749</v>
      </c>
      <c r="C1752" t="s">
        <v>2767</v>
      </c>
      <c r="D1752" t="s">
        <v>83</v>
      </c>
      <c r="E1752" t="s">
        <v>83</v>
      </c>
      <c r="F1752" t="s">
        <v>1803</v>
      </c>
      <c r="G1752" t="s">
        <v>1064</v>
      </c>
      <c r="I1752">
        <v>1</v>
      </c>
      <c r="J1752">
        <v>11</v>
      </c>
      <c r="K1752">
        <v>2043</v>
      </c>
      <c r="L1752">
        <v>31</v>
      </c>
      <c r="M1752">
        <v>12</v>
      </c>
      <c r="N1752">
        <v>2043</v>
      </c>
      <c r="O1752" s="2">
        <f t="shared" si="64"/>
        <v>52536</v>
      </c>
      <c r="P1752" s="2">
        <f t="shared" si="65"/>
        <v>52596</v>
      </c>
    </row>
    <row r="1753" spans="2:16" x14ac:dyDescent="0.3">
      <c r="B1753">
        <v>1750</v>
      </c>
      <c r="C1753" t="s">
        <v>2768</v>
      </c>
      <c r="D1753" t="s">
        <v>83</v>
      </c>
      <c r="E1753" t="s">
        <v>83</v>
      </c>
      <c r="F1753" t="s">
        <v>1804</v>
      </c>
      <c r="G1753" t="s">
        <v>1066</v>
      </c>
      <c r="I1753">
        <v>1</v>
      </c>
      <c r="J1753">
        <v>11</v>
      </c>
      <c r="K1753">
        <v>2044</v>
      </c>
      <c r="L1753">
        <v>31</v>
      </c>
      <c r="M1753">
        <v>12</v>
      </c>
      <c r="N1753">
        <v>2044</v>
      </c>
      <c r="O1753" s="2">
        <f t="shared" si="64"/>
        <v>52902</v>
      </c>
      <c r="P1753" s="2">
        <f t="shared" si="65"/>
        <v>52962</v>
      </c>
    </row>
    <row r="1754" spans="2:16" x14ac:dyDescent="0.3">
      <c r="B1754">
        <v>1751</v>
      </c>
      <c r="C1754" t="s">
        <v>2769</v>
      </c>
      <c r="D1754" t="s">
        <v>83</v>
      </c>
      <c r="E1754" t="s">
        <v>83</v>
      </c>
      <c r="F1754" t="s">
        <v>1805</v>
      </c>
      <c r="G1754" t="s">
        <v>1068</v>
      </c>
      <c r="I1754">
        <v>1</v>
      </c>
      <c r="J1754">
        <v>11</v>
      </c>
      <c r="K1754">
        <v>2045</v>
      </c>
      <c r="L1754">
        <v>31</v>
      </c>
      <c r="M1754">
        <v>12</v>
      </c>
      <c r="N1754">
        <v>2045</v>
      </c>
      <c r="O1754" s="2">
        <f t="shared" si="64"/>
        <v>53267</v>
      </c>
      <c r="P1754" s="2">
        <f t="shared" si="65"/>
        <v>53327</v>
      </c>
    </row>
    <row r="1755" spans="2:16" x14ac:dyDescent="0.3">
      <c r="B1755">
        <v>1752</v>
      </c>
      <c r="C1755" t="s">
        <v>2770</v>
      </c>
      <c r="D1755" t="s">
        <v>83</v>
      </c>
      <c r="E1755" t="s">
        <v>83</v>
      </c>
      <c r="F1755" t="s">
        <v>1806</v>
      </c>
      <c r="G1755" t="s">
        <v>1070</v>
      </c>
      <c r="I1755">
        <v>1</v>
      </c>
      <c r="J1755">
        <v>11</v>
      </c>
      <c r="K1755">
        <v>2046</v>
      </c>
      <c r="L1755">
        <v>31</v>
      </c>
      <c r="M1755">
        <v>12</v>
      </c>
      <c r="N1755">
        <v>2046</v>
      </c>
      <c r="O1755" s="2">
        <f t="shared" si="64"/>
        <v>53632</v>
      </c>
      <c r="P1755" s="2">
        <f t="shared" si="65"/>
        <v>53692</v>
      </c>
    </row>
    <row r="1756" spans="2:16" x14ac:dyDescent="0.3">
      <c r="B1756">
        <v>1753</v>
      </c>
      <c r="C1756" t="s">
        <v>2771</v>
      </c>
      <c r="D1756" t="s">
        <v>83</v>
      </c>
      <c r="E1756" t="s">
        <v>83</v>
      </c>
      <c r="F1756" t="s">
        <v>1807</v>
      </c>
      <c r="G1756" t="s">
        <v>1072</v>
      </c>
      <c r="I1756">
        <v>1</v>
      </c>
      <c r="J1756">
        <v>11</v>
      </c>
      <c r="K1756">
        <v>2047</v>
      </c>
      <c r="L1756">
        <v>31</v>
      </c>
      <c r="M1756">
        <v>12</v>
      </c>
      <c r="N1756">
        <v>2047</v>
      </c>
      <c r="O1756" s="2">
        <f t="shared" si="64"/>
        <v>53997</v>
      </c>
      <c r="P1756" s="2">
        <f t="shared" si="65"/>
        <v>54057</v>
      </c>
    </row>
    <row r="1757" spans="2:16" x14ac:dyDescent="0.3">
      <c r="B1757">
        <v>1754</v>
      </c>
      <c r="C1757" t="s">
        <v>2772</v>
      </c>
      <c r="D1757" t="s">
        <v>83</v>
      </c>
      <c r="E1757" t="s">
        <v>83</v>
      </c>
      <c r="F1757" t="s">
        <v>1808</v>
      </c>
      <c r="G1757" t="s">
        <v>1074</v>
      </c>
      <c r="I1757">
        <v>1</v>
      </c>
      <c r="J1757">
        <v>11</v>
      </c>
      <c r="K1757">
        <v>2048</v>
      </c>
      <c r="L1757">
        <v>31</v>
      </c>
      <c r="M1757">
        <v>12</v>
      </c>
      <c r="N1757">
        <v>2048</v>
      </c>
      <c r="O1757" s="2">
        <f t="shared" si="64"/>
        <v>54363</v>
      </c>
      <c r="P1757" s="2">
        <f t="shared" si="65"/>
        <v>54423</v>
      </c>
    </row>
    <row r="1758" spans="2:16" x14ac:dyDescent="0.3">
      <c r="B1758">
        <v>1755</v>
      </c>
      <c r="C1758" t="s">
        <v>2773</v>
      </c>
      <c r="D1758" t="s">
        <v>83</v>
      </c>
      <c r="E1758" t="s">
        <v>83</v>
      </c>
      <c r="F1758" t="s">
        <v>1809</v>
      </c>
      <c r="G1758" t="s">
        <v>1076</v>
      </c>
      <c r="I1758">
        <v>1</v>
      </c>
      <c r="J1758">
        <v>11</v>
      </c>
      <c r="K1758">
        <v>2049</v>
      </c>
      <c r="L1758">
        <v>31</v>
      </c>
      <c r="M1758">
        <v>12</v>
      </c>
      <c r="N1758">
        <v>2049</v>
      </c>
      <c r="O1758" s="2">
        <f t="shared" si="64"/>
        <v>54728</v>
      </c>
      <c r="P1758" s="2">
        <f t="shared" si="65"/>
        <v>54788</v>
      </c>
    </row>
    <row r="1759" spans="2:16" x14ac:dyDescent="0.3">
      <c r="B1759">
        <v>1756</v>
      </c>
      <c r="C1759" t="s">
        <v>2774</v>
      </c>
      <c r="D1759" t="s">
        <v>83</v>
      </c>
      <c r="E1759" t="s">
        <v>83</v>
      </c>
      <c r="F1759" t="s">
        <v>1810</v>
      </c>
      <c r="G1759" t="s">
        <v>1078</v>
      </c>
      <c r="I1759">
        <v>1</v>
      </c>
      <c r="J1759">
        <v>11</v>
      </c>
      <c r="K1759">
        <v>2050</v>
      </c>
      <c r="L1759">
        <v>31</v>
      </c>
      <c r="M1759">
        <v>12</v>
      </c>
      <c r="N1759">
        <v>2050</v>
      </c>
      <c r="O1759" s="2">
        <f t="shared" si="64"/>
        <v>55093</v>
      </c>
      <c r="P1759" s="2">
        <f t="shared" si="65"/>
        <v>55153</v>
      </c>
    </row>
    <row r="1760" spans="2:16" x14ac:dyDescent="0.3">
      <c r="B1760">
        <v>1757</v>
      </c>
      <c r="C1760" t="s">
        <v>85</v>
      </c>
      <c r="D1760" t="s">
        <v>84</v>
      </c>
      <c r="E1760" t="s">
        <v>84</v>
      </c>
      <c r="F1760" t="s">
        <v>880</v>
      </c>
      <c r="G1760" t="s">
        <v>88</v>
      </c>
      <c r="I1760">
        <v>1</v>
      </c>
      <c r="J1760">
        <v>1</v>
      </c>
      <c r="K1760">
        <v>2012</v>
      </c>
      <c r="L1760">
        <v>31</v>
      </c>
      <c r="M1760">
        <v>12</v>
      </c>
      <c r="N1760">
        <v>2020</v>
      </c>
      <c r="O1760" s="2">
        <f t="shared" si="64"/>
        <v>40909</v>
      </c>
      <c r="P1760" s="2">
        <f t="shared" si="65"/>
        <v>44196</v>
      </c>
    </row>
    <row r="1761" spans="2:16" x14ac:dyDescent="0.3">
      <c r="B1761">
        <v>1758</v>
      </c>
      <c r="C1761" t="s">
        <v>86</v>
      </c>
      <c r="D1761" t="s">
        <v>84</v>
      </c>
      <c r="E1761" t="s">
        <v>84</v>
      </c>
      <c r="F1761" t="s">
        <v>890</v>
      </c>
      <c r="G1761" t="s">
        <v>88</v>
      </c>
      <c r="I1761">
        <v>1</v>
      </c>
      <c r="J1761">
        <v>1</v>
      </c>
      <c r="K1761">
        <v>2017</v>
      </c>
      <c r="L1761">
        <v>31</v>
      </c>
      <c r="M1761">
        <v>12</v>
      </c>
      <c r="N1761">
        <v>2020</v>
      </c>
      <c r="O1761" s="2">
        <f t="shared" ref="O1761:O1762" si="66">+DATE(K1761,J1761,I1761)</f>
        <v>42736</v>
      </c>
      <c r="P1761" s="2">
        <f t="shared" ref="P1761:P1762" si="67">+DATE(N1761,M1761,L1761)</f>
        <v>44196</v>
      </c>
    </row>
    <row r="1762" spans="2:16" x14ac:dyDescent="0.3">
      <c r="B1762">
        <v>1759</v>
      </c>
      <c r="C1762" t="s">
        <v>87</v>
      </c>
      <c r="D1762" t="s">
        <v>84</v>
      </c>
      <c r="E1762" t="s">
        <v>84</v>
      </c>
      <c r="F1762" t="s">
        <v>892</v>
      </c>
      <c r="G1762" t="s">
        <v>88</v>
      </c>
      <c r="I1762">
        <v>1</v>
      </c>
      <c r="J1762">
        <v>1</v>
      </c>
      <c r="K1762">
        <v>2018</v>
      </c>
      <c r="L1762">
        <v>31</v>
      </c>
      <c r="M1762">
        <v>12</v>
      </c>
      <c r="N1762">
        <v>2020</v>
      </c>
      <c r="O1762" s="2">
        <f t="shared" si="66"/>
        <v>43101</v>
      </c>
      <c r="P1762" s="2">
        <f t="shared" si="67"/>
        <v>44196</v>
      </c>
    </row>
    <row r="1763" spans="2:16" x14ac:dyDescent="0.3">
      <c r="B1763">
        <v>1760</v>
      </c>
      <c r="C1763" t="s">
        <v>91</v>
      </c>
      <c r="D1763" t="s">
        <v>89</v>
      </c>
      <c r="E1763" t="s">
        <v>90</v>
      </c>
      <c r="F1763" s="2">
        <v>44354</v>
      </c>
      <c r="G1763" s="2">
        <v>44354</v>
      </c>
      <c r="O1763" s="2">
        <f ca="1">+TODAY()</f>
        <v>44361</v>
      </c>
      <c r="P1763" s="2">
        <f ca="1">+TODAY()</f>
        <v>44361</v>
      </c>
    </row>
    <row r="1764" spans="2:16" x14ac:dyDescent="0.3">
      <c r="B1764">
        <v>1761</v>
      </c>
      <c r="C1764" t="s">
        <v>92</v>
      </c>
      <c r="D1764" t="s">
        <v>93</v>
      </c>
      <c r="E1764" t="s">
        <v>94</v>
      </c>
      <c r="F1764" s="2">
        <v>44347</v>
      </c>
      <c r="G1764" s="2">
        <v>44354</v>
      </c>
      <c r="O1764" s="2">
        <f ca="1">+TODAY()-7</f>
        <v>44354</v>
      </c>
      <c r="P1764" s="2">
        <f ca="1">+TODAY()</f>
        <v>44361</v>
      </c>
    </row>
    <row r="1765" spans="2:16" x14ac:dyDescent="0.3">
      <c r="B1765">
        <v>1762</v>
      </c>
      <c r="C1765" t="s">
        <v>95</v>
      </c>
      <c r="D1765" t="s">
        <v>70</v>
      </c>
      <c r="E1765" t="s">
        <v>71</v>
      </c>
      <c r="F1765" s="2">
        <v>44324</v>
      </c>
      <c r="G1765" s="2">
        <v>44354</v>
      </c>
      <c r="O1765" s="2">
        <f ca="1">+TODAY()-30</f>
        <v>44331</v>
      </c>
      <c r="P1765" s="2">
        <f ca="1">+TODAY()</f>
        <v>44361</v>
      </c>
    </row>
    <row r="1766" spans="2:16" x14ac:dyDescent="0.3">
      <c r="B1766">
        <v>1763</v>
      </c>
      <c r="C1766" t="s">
        <v>96</v>
      </c>
      <c r="D1766" t="s">
        <v>84</v>
      </c>
      <c r="E1766" t="s">
        <v>84</v>
      </c>
      <c r="F1766" t="s">
        <v>876</v>
      </c>
      <c r="G1766" t="s">
        <v>1017</v>
      </c>
      <c r="I1766">
        <v>1</v>
      </c>
      <c r="J1766">
        <v>1</v>
      </c>
      <c r="K1766">
        <v>2010</v>
      </c>
      <c r="L1766">
        <v>31</v>
      </c>
      <c r="M1766">
        <v>12</v>
      </c>
      <c r="N1766">
        <v>2019</v>
      </c>
      <c r="O1766" s="2">
        <f t="shared" ref="O1766:O1773" si="68">+DATE(K1766,J1766,I1766)</f>
        <v>40179</v>
      </c>
      <c r="P1766" s="2">
        <f t="shared" ref="P1766:P1773" si="69">+DATE(N1766,M1766,L1766)</f>
        <v>43830</v>
      </c>
    </row>
    <row r="1767" spans="2:16" x14ac:dyDescent="0.3">
      <c r="B1767">
        <v>1764</v>
      </c>
      <c r="C1767" t="s">
        <v>97</v>
      </c>
      <c r="D1767" t="s">
        <v>84</v>
      </c>
      <c r="E1767" t="s">
        <v>84</v>
      </c>
      <c r="F1767" t="s">
        <v>872</v>
      </c>
      <c r="G1767" t="s">
        <v>1017</v>
      </c>
      <c r="I1767">
        <v>1</v>
      </c>
      <c r="J1767">
        <v>1</v>
      </c>
      <c r="K1767">
        <v>2008</v>
      </c>
      <c r="L1767">
        <v>31</v>
      </c>
      <c r="M1767">
        <v>12</v>
      </c>
      <c r="N1767">
        <v>2019</v>
      </c>
      <c r="O1767" s="2">
        <f t="shared" si="68"/>
        <v>39448</v>
      </c>
      <c r="P1767" s="2">
        <f t="shared" si="69"/>
        <v>43830</v>
      </c>
    </row>
    <row r="1768" spans="2:16" x14ac:dyDescent="0.3">
      <c r="B1768">
        <v>1765</v>
      </c>
      <c r="C1768" t="s">
        <v>98</v>
      </c>
      <c r="D1768" t="s">
        <v>84</v>
      </c>
      <c r="E1768" t="s">
        <v>84</v>
      </c>
      <c r="F1768" t="s">
        <v>892</v>
      </c>
      <c r="G1768" t="s">
        <v>1017</v>
      </c>
      <c r="I1768">
        <v>1</v>
      </c>
      <c r="J1768">
        <v>1</v>
      </c>
      <c r="K1768">
        <v>2018</v>
      </c>
      <c r="L1768">
        <v>31</v>
      </c>
      <c r="M1768">
        <v>12</v>
      </c>
      <c r="N1768">
        <v>2019</v>
      </c>
      <c r="O1768" s="2">
        <f t="shared" si="68"/>
        <v>43101</v>
      </c>
      <c r="P1768" s="2">
        <f t="shared" si="69"/>
        <v>43830</v>
      </c>
    </row>
    <row r="1769" spans="2:16" x14ac:dyDescent="0.3">
      <c r="B1769">
        <v>1766</v>
      </c>
      <c r="C1769" t="s">
        <v>99</v>
      </c>
      <c r="D1769" t="s">
        <v>84</v>
      </c>
      <c r="E1769" t="s">
        <v>84</v>
      </c>
      <c r="F1769" t="s">
        <v>894</v>
      </c>
      <c r="G1769" t="s">
        <v>88</v>
      </c>
      <c r="I1769">
        <v>1</v>
      </c>
      <c r="J1769">
        <v>1</v>
      </c>
      <c r="K1769">
        <v>2019</v>
      </c>
      <c r="L1769">
        <v>31</v>
      </c>
      <c r="M1769">
        <v>12</v>
      </c>
      <c r="N1769">
        <v>2020</v>
      </c>
      <c r="O1769" s="2">
        <f t="shared" si="68"/>
        <v>43466</v>
      </c>
      <c r="P1769" s="2">
        <f t="shared" si="69"/>
        <v>44196</v>
      </c>
    </row>
    <row r="1770" spans="2:16" x14ac:dyDescent="0.3">
      <c r="B1770">
        <v>1767</v>
      </c>
      <c r="C1770" t="s">
        <v>832</v>
      </c>
      <c r="D1770" t="s">
        <v>84</v>
      </c>
      <c r="E1770" t="s">
        <v>84</v>
      </c>
      <c r="F1770" t="s">
        <v>866</v>
      </c>
      <c r="G1770" t="s">
        <v>88</v>
      </c>
      <c r="I1770">
        <v>1</v>
      </c>
      <c r="J1770">
        <v>1</v>
      </c>
      <c r="K1770">
        <v>2005</v>
      </c>
      <c r="L1770">
        <v>31</v>
      </c>
      <c r="M1770">
        <v>12</v>
      </c>
      <c r="N1770">
        <v>2020</v>
      </c>
      <c r="O1770" s="2">
        <f t="shared" si="68"/>
        <v>38353</v>
      </c>
      <c r="P1770" s="2">
        <f t="shared" si="69"/>
        <v>44196</v>
      </c>
    </row>
    <row r="1771" spans="2:16" x14ac:dyDescent="0.3">
      <c r="B1771">
        <v>1768</v>
      </c>
      <c r="C1771" t="s">
        <v>833</v>
      </c>
      <c r="D1771" t="s">
        <v>84</v>
      </c>
      <c r="E1771" t="s">
        <v>84</v>
      </c>
      <c r="F1771" t="s">
        <v>1811</v>
      </c>
      <c r="G1771" t="s">
        <v>88</v>
      </c>
      <c r="I1771">
        <v>1</v>
      </c>
      <c r="J1771">
        <v>1</v>
      </c>
      <c r="K1771">
        <v>1979</v>
      </c>
      <c r="L1771">
        <v>31</v>
      </c>
      <c r="M1771">
        <v>12</v>
      </c>
      <c r="N1771">
        <v>2020</v>
      </c>
      <c r="O1771" s="2">
        <f t="shared" si="68"/>
        <v>28856</v>
      </c>
      <c r="P1771" s="2">
        <f t="shared" si="69"/>
        <v>44196</v>
      </c>
    </row>
    <row r="1772" spans="2:16" x14ac:dyDescent="0.3">
      <c r="B1772">
        <v>1769</v>
      </c>
      <c r="C1772" t="s">
        <v>834</v>
      </c>
      <c r="D1772" t="s">
        <v>84</v>
      </c>
      <c r="E1772" t="s">
        <v>84</v>
      </c>
      <c r="F1772" t="s">
        <v>890</v>
      </c>
      <c r="G1772" t="s">
        <v>1017</v>
      </c>
      <c r="I1772">
        <v>1</v>
      </c>
      <c r="J1772">
        <v>1</v>
      </c>
      <c r="K1772">
        <v>2017</v>
      </c>
      <c r="L1772">
        <v>31</v>
      </c>
      <c r="M1772">
        <v>12</v>
      </c>
      <c r="N1772">
        <v>2019</v>
      </c>
      <c r="O1772" s="2">
        <f t="shared" si="68"/>
        <v>42736</v>
      </c>
      <c r="P1772" s="2">
        <f t="shared" si="69"/>
        <v>43830</v>
      </c>
    </row>
    <row r="1773" spans="2:16" x14ac:dyDescent="0.3">
      <c r="B1773">
        <v>1770</v>
      </c>
      <c r="C1773" t="s">
        <v>835</v>
      </c>
      <c r="D1773" t="s">
        <v>84</v>
      </c>
      <c r="E1773" t="s">
        <v>84</v>
      </c>
      <c r="F1773" t="s">
        <v>1770</v>
      </c>
      <c r="G1773">
        <v>44354</v>
      </c>
      <c r="I1773">
        <v>1</v>
      </c>
      <c r="J1773">
        <v>1</v>
      </c>
      <c r="K1773">
        <v>2010</v>
      </c>
      <c r="L1773">
        <v>31</v>
      </c>
      <c r="M1773">
        <v>12</v>
      </c>
      <c r="N1773">
        <v>2021</v>
      </c>
      <c r="O1773" s="2">
        <f t="shared" si="68"/>
        <v>40179</v>
      </c>
      <c r="P1773" s="2">
        <f t="shared" si="69"/>
        <v>44561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2021-05-07T22:17:58Z</dcterms:created>
  <dcterms:modified xsi:type="dcterms:W3CDTF">2021-06-15T02:17:27Z</dcterms:modified>
</cp:coreProperties>
</file>